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filterPrivacy="1" defaultThemeVersion="124226"/>
  <xr:revisionPtr revIDLastSave="0" documentId="13_ncr:1_{553E6B54-491F-4C12-AF28-D71FB88C1017}" xr6:coauthVersionLast="36" xr6:coauthVersionMax="47" xr10:uidLastSave="{00000000-0000-0000-0000-000000000000}"/>
  <bookViews>
    <workbookView xWindow="0" yWindow="0" windowWidth="28800" windowHeight="11925" tabRatio="874" firstSheet="9" activeTab="15" xr2:uid="{00000000-000D-0000-FFFF-FFFF00000000}"/>
  </bookViews>
  <sheets>
    <sheet name="Data File Instructions" sheetId="2" r:id="rId1"/>
    <sheet name="Disclosure Timeframes" sheetId="3" r:id="rId2"/>
    <sheet name="Guide" sheetId="4" r:id="rId3"/>
    <sheet name="NCC_AggregatedDataFile_2024_Q3" sheetId="1" r:id="rId4"/>
    <sheet name="NCC_DataFile_4_3_2024_Q3" sheetId="5" r:id="rId5"/>
    <sheet name="NCC_DataFile_4_4a_2024_Q3" sheetId="22" r:id="rId6"/>
    <sheet name="NCC_DataFile_4_4b_2024_Q3" sheetId="6" r:id="rId7"/>
    <sheet name="NCC_DataFile_6_1_2024_Q3" sheetId="7" r:id="rId8"/>
    <sheet name="NCC_DataFile_6.2_2024_Q3" sheetId="8" r:id="rId9"/>
    <sheet name="NCC_DataFile_7_1_2024_Q3" sheetId="9" r:id="rId10"/>
    <sheet name="NCC_DataFile_7_3_2024_Q3" sheetId="10" r:id="rId11"/>
    <sheet name="NCC_DataFile_7_3a_2024_Q3" sheetId="11" r:id="rId12"/>
    <sheet name="NCC_DataFile_7_3b_2024_Q3" sheetId="12" r:id="rId13"/>
    <sheet name="NCC_DataFile_16_2_2024_Q3" sheetId="13" r:id="rId14"/>
    <sheet name="NCC_DataFile_16_3_2024_Q3" sheetId="14" r:id="rId15"/>
    <sheet name="NCC_DataFile_17_3_2024_Q3" sheetId="15" r:id="rId16"/>
    <sheet name="NCC_DataFile_18_2_2024_Q3" sheetId="16" r:id="rId17"/>
    <sheet name="NCC_DataFile_20a_2024_Q3" sheetId="17" r:id="rId18"/>
    <sheet name="NCC_DataFile_20b_2024_Q3" sheetId="18" r:id="rId19"/>
    <sheet name="NCC_DataFile_23_2024_Q3" sheetId="19" r:id="rId20"/>
    <sheet name="NCC_DataFile_23_3_2024_Q3"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workbook>
</file>

<file path=xl/calcChain.xml><?xml version="1.0" encoding="utf-8"?>
<calcChain xmlns="http://schemas.openxmlformats.org/spreadsheetml/2006/main">
  <c r="BG2" i="1" l="1"/>
  <c r="DO3" i="1"/>
  <c r="DO4" i="1"/>
  <c r="DO5" i="1"/>
  <c r="DO2" i="1"/>
  <c r="DN3" i="1"/>
  <c r="DN4" i="1"/>
  <c r="DN5" i="1"/>
  <c r="DN2" i="1"/>
  <c r="BJ5" i="1" l="1"/>
  <c r="BJ4" i="1"/>
  <c r="BJ3" i="1"/>
  <c r="BJ2" i="1"/>
  <c r="BG5" i="1"/>
  <c r="BG4" i="1"/>
  <c r="BG3" i="1"/>
  <c r="F17" i="7" l="1"/>
  <c r="F13" i="7" l="1"/>
  <c r="F9" i="7"/>
  <c r="F5" i="7"/>
  <c r="E8" i="1" l="1"/>
  <c r="I7" i="1" l="1"/>
  <c r="H7" i="1"/>
  <c r="BJ6" i="1" l="1"/>
</calcChain>
</file>

<file path=xl/sharedStrings.xml><?xml version="1.0" encoding="utf-8"?>
<sst xmlns="http://schemas.openxmlformats.org/spreadsheetml/2006/main" count="2835" uniqueCount="689">
  <si>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</si>
  <si>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</si>
  <si>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</si>
  <si>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</si>
  <si>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</si>
  <si>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</si>
  <si>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</si>
  <si>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</si>
  <si>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</si>
  <si>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</si>
  <si>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</si>
  <si>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</si>
  <si>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</si>
  <si>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</si>
  <si>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</si>
  <si>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</si>
  <si>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</si>
  <si>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</si>
  <si>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</si>
  <si>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</si>
  <si>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</si>
  <si>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</si>
  <si>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</si>
  <si>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</si>
  <si>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</si>
  <si>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</si>
  <si>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</si>
  <si>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</si>
  <si>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</si>
  <si>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</si>
  <si>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</si>
  <si>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</si>
  <si>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</si>
  <si>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</si>
  <si>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</si>
  <si>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</si>
  <si>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</si>
  <si>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</si>
  <si>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</si>
  <si>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</si>
  <si>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</si>
  <si>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</si>
  <si>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</si>
  <si>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</si>
  <si>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</si>
  <si>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</si>
  <si>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</si>
  <si>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</si>
  <si>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</si>
  <si>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</si>
  <si>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</si>
  <si>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</si>
  <si>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</si>
  <si>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</si>
  <si>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</si>
  <si>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</si>
  <si>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</si>
  <si>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</si>
  <si>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</si>
  <si>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</si>
  <si>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</si>
  <si>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</si>
  <si>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</si>
  <si>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</si>
  <si>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</si>
  <si>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</si>
  <si>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</si>
  <si>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</si>
  <si>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</si>
  <si>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</si>
  <si>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</si>
  <si>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</si>
  <si>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</si>
  <si>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</si>
  <si>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</si>
  <si>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</si>
  <si>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</si>
  <si>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</si>
  <si>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</si>
  <si>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</si>
  <si>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</si>
  <si>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</si>
  <si>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</si>
  <si>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</si>
  <si>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</si>
  <si>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</si>
  <si>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</si>
  <si>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</si>
  <si>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</si>
  <si>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</si>
  <si>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</si>
  <si>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</si>
  <si>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</si>
  <si>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</si>
  <si>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</si>
  <si>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</si>
  <si>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</si>
  <si>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</si>
  <si>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</si>
  <si>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</si>
  <si>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</si>
  <si>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</si>
  <si>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</si>
  <si>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</si>
  <si>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</si>
  <si>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</si>
  <si>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</si>
  <si>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</si>
  <si>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</si>
  <si>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</si>
  <si>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</si>
  <si>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</si>
  <si>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</si>
  <si>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</si>
  <si>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</si>
  <si>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</si>
  <si>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</si>
  <si>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</si>
  <si>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</si>
  <si>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</si>
  <si>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</si>
  <si>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</si>
  <si>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</si>
  <si>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</si>
  <si>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</si>
  <si>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</si>
  <si>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</si>
  <si>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</si>
  <si>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</si>
  <si>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</si>
  <si>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</si>
  <si>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</si>
  <si>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</si>
  <si>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</si>
  <si>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</si>
  <si>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</si>
  <si>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</si>
  <si>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</si>
  <si>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</si>
  <si>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</si>
  <si>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</si>
  <si>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</si>
  <si>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</si>
  <si>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</si>
  <si>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</si>
  <si>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</si>
  <si>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</si>
  <si>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</si>
  <si>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</si>
  <si>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</si>
  <si>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</si>
  <si>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</si>
  <si>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</si>
  <si>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</si>
  <si>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</si>
  <si>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</si>
  <si>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</si>
  <si>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</si>
  <si>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</si>
  <si>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</si>
  <si>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</si>
  <si>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</si>
  <si>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</si>
  <si>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</si>
  <si>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</si>
  <si>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</si>
  <si>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</si>
  <si>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</si>
  <si>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</si>
  <si>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</si>
  <si>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</si>
  <si>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</si>
  <si>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</si>
  <si>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</si>
  <si>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</si>
  <si>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</si>
  <si>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</si>
  <si>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</si>
  <si>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</si>
  <si>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</si>
  <si>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</si>
  <si>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</si>
  <si>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</si>
  <si>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</si>
  <si>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</si>
  <si>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</si>
  <si>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</si>
  <si>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</si>
  <si>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</si>
  <si>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</si>
  <si>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</si>
  <si>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</si>
  <si>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</si>
  <si>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</si>
  <si>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</si>
  <si>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</si>
  <si>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</si>
  <si>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</si>
  <si>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</si>
  <si>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</si>
  <si>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</si>
  <si>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</si>
  <si>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</si>
  <si>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</si>
  <si>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</si>
  <si>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</si>
  <si>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</si>
  <si>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</si>
  <si>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</si>
  <si>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</si>
  <si>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</si>
  <si>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</si>
  <si>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</si>
  <si>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</si>
  <si>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</si>
  <si>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</si>
  <si>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</si>
  <si>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</si>
  <si>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</si>
  <si>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</si>
  <si>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</si>
  <si>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</si>
  <si>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</si>
  <si>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</si>
  <si>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</si>
  <si>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</si>
  <si>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</si>
  <si>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</si>
  <si>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</si>
  <si>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</si>
  <si>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</si>
  <si>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</si>
  <si>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</si>
  <si>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</si>
  <si>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</si>
  <si>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</si>
  <si>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</si>
  <si>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</si>
  <si>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</si>
  <si>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</si>
  <si>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</si>
  <si>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</si>
  <si>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</si>
  <si>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</si>
  <si>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</si>
  <si>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</si>
  <si>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</si>
  <si>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</si>
  <si>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</si>
  <si>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</si>
  <si>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</si>
  <si>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</si>
  <si>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</si>
  <si>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</si>
  <si>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</si>
  <si>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</si>
  <si>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</si>
  <si>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</si>
  <si>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</si>
  <si>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</si>
  <si>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</si>
  <si>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</si>
  <si>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</si>
  <si>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</si>
  <si>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</si>
  <si>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</si>
  <si>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</si>
  <si>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</si>
  <si>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</si>
  <si>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</si>
  <si>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</si>
  <si>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</si>
  <si>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</si>
  <si>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</si>
  <si>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</si>
  <si>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</si>
  <si>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</si>
  <si>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</si>
  <si>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</si>
  <si>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</si>
  <si>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</si>
  <si>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</si>
  <si>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</si>
  <si>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</si>
  <si>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</si>
  <si>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</si>
  <si>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</si>
  <si>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</si>
  <si>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</si>
  <si>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</si>
  <si>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</si>
  <si>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</si>
  <si>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</si>
  <si>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</si>
  <si>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</si>
  <si>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</si>
  <si>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</si>
  <si>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</si>
  <si>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</si>
  <si>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</si>
  <si>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</si>
  <si>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</si>
  <si>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</si>
  <si>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</si>
  <si>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</si>
  <si>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</si>
  <si>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</si>
  <si>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</si>
  <si>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</si>
  <si>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</si>
  <si>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</si>
  <si>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</si>
  <si>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</si>
  <si>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</si>
  <si>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</si>
  <si>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</si>
  <si>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</si>
  <si>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</si>
  <si>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</si>
  <si>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</si>
  <si>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</si>
  <si>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</si>
  <si>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</si>
  <si>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</si>
  <si>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</si>
  <si>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</si>
  <si>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</si>
  <si>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</si>
  <si>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</si>
  <si>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</si>
  <si>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</si>
  <si>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</si>
  <si>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</si>
  <si>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</si>
  <si>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</si>
  <si>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</si>
  <si>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</si>
  <si>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</si>
  <si>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</si>
  <si>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</si>
  <si>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</si>
  <si>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</si>
  <si>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</si>
  <si>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</si>
  <si>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</si>
  <si>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</si>
  <si>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</si>
  <si>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</si>
  <si>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</si>
  <si>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</si>
  <si>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</si>
  <si>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</si>
  <si>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</si>
  <si>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</si>
  <si>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</si>
  <si>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</si>
  <si>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</si>
  <si>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</si>
  <si>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</si>
  <si>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</si>
  <si>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</si>
  <si>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</si>
  <si>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</si>
  <si>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</si>
  <si>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</si>
  <si>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</si>
  <si>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</si>
  <si>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</si>
  <si>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</si>
  <si>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</si>
  <si>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</si>
  <si>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</si>
  <si>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</si>
  <si>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</si>
  <si>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</si>
  <si>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</si>
  <si>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</si>
  <si>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</si>
  <si>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</si>
  <si>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</si>
  <si>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</si>
  <si>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</si>
  <si>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</si>
  <si>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</si>
  <si>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</si>
  <si>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</si>
  <si>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</si>
  <si>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</si>
  <si>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</si>
  <si>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</si>
  <si>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</si>
  <si>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</si>
  <si>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</si>
  <si>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</si>
  <si>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</si>
  <si>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</si>
  <si>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</si>
  <si>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</si>
  <si>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</si>
  <si>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</si>
  <si>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</si>
  <si>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</si>
  <si>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</si>
  <si>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</si>
  <si>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</si>
  <si>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</si>
  <si>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</si>
  <si>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</si>
  <si>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</si>
  <si>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</si>
  <si>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</si>
  <si>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</si>
  <si>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</si>
  <si>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</si>
  <si>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</si>
  <si>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</si>
  <si>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</si>
  <si>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</si>
  <si>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</si>
  <si>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</si>
  <si>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</si>
  <si>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</si>
  <si>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</si>
  <si>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</si>
  <si>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</si>
  <si>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</si>
  <si>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</si>
  <si>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</si>
  <si>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</si>
  <si>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</si>
  <si>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</si>
  <si>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</si>
  <si>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</si>
  <si>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</si>
  <si>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</si>
  <si>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</si>
  <si>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</si>
  <si>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</si>
  <si>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</si>
  <si>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</si>
  <si>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</si>
  <si>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</si>
  <si>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</si>
  <si>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</si>
  <si>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</si>
  <si>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</si>
  <si>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</si>
  <si>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</si>
  <si>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</si>
  <si>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</si>
  <si>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</si>
  <si>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</si>
  <si>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</si>
  <si>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</si>
  <si>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</si>
  <si>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</si>
  <si>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</si>
  <si>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</si>
  <si>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</si>
  <si>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</si>
  <si>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</si>
  <si>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</si>
  <si>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</si>
  <si>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</si>
  <si>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</si>
  <si>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</si>
  <si>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</si>
  <si>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</si>
  <si>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</si>
  <si>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</si>
  <si>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</si>
  <si>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</si>
  <si>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</si>
  <si>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</si>
  <si>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</si>
  <si>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</si>
  <si>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</si>
  <si>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</si>
  <si>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</si>
  <si>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</si>
  <si>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</si>
  <si>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</si>
  <si>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</si>
  <si>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</si>
  <si>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</si>
  <si>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</si>
  <si>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</si>
  <si>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</si>
  <si>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</si>
  <si>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</si>
  <si>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</si>
  <si>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</si>
  <si>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</si>
  <si>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</si>
  <si>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</si>
  <si>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</si>
  <si>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</si>
  <si>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</si>
  <si>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</si>
  <si>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</si>
  <si>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</si>
  <si>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</si>
  <si>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</si>
  <si>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</si>
  <si>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</si>
  <si>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</si>
  <si>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</si>
  <si>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</si>
  <si>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</si>
  <si>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</si>
  <si>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</si>
  <si>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</si>
  <si>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</si>
  <si>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</si>
  <si>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</si>
  <si>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</si>
  <si>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</si>
  <si>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</si>
  <si>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</si>
  <si>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</si>
  <si>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</si>
  <si>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</si>
  <si>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</si>
  <si>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</si>
  <si>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</si>
  <si>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</si>
  <si>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</si>
  <si>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</si>
  <si>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</si>
  <si>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</si>
  <si>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</si>
  <si>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</si>
  <si>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</si>
  <si>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</si>
  <si>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</si>
  <si>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</si>
  <si>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</si>
  <si>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</si>
  <si>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</si>
  <si>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</si>
  <si>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</si>
  <si>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</si>
  <si>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</si>
  <si>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</si>
  <si>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</si>
  <si>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</si>
  <si>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</si>
  <si>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</si>
  <si>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</si>
  <si>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</si>
  <si>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</si>
  <si>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</si>
  <si>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</si>
  <si>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</si>
  <si>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</si>
  <si>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</si>
  <si>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</si>
  <si>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</si>
  <si>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</si>
  <si>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</si>
  <si>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</si>
  <si>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</si>
  <si>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</si>
  <si>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</si>
  <si>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</si>
  <si>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</si>
  <si>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</si>
  <si>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</si>
  <si>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</si>
  <si>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</si>
  <si>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</si>
  <si>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</si>
  <si>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</si>
  <si>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</si>
  <si>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</si>
  <si>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</si>
  <si>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</si>
  <si>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</si>
  <si>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</si>
  <si>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</si>
  <si>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</si>
  <si>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</si>
  <si>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</si>
  <si>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</si>
  <si>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</si>
  <si>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</si>
  <si>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</si>
  <si>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</si>
  <si>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</si>
  <si>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</si>
  <si>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</si>
  <si>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</si>
  <si>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</si>
  <si>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</si>
  <si>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</si>
  <si>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</si>
  <si>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</si>
  <si>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</si>
  <si>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</si>
  <si>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</si>
  <si>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</si>
  <si>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</si>
  <si>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</si>
  <si>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</si>
  <si>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</si>
  <si>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</si>
  <si>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</si>
  <si>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</si>
  <si>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</si>
  <si>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</si>
  <si>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</si>
  <si>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</si>
  <si>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</si>
  <si>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</si>
  <si>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</si>
  <si>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</si>
  <si>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</si>
  <si>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</si>
  <si>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</si>
  <si>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</si>
  <si>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</si>
  <si>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</si>
  <si>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</si>
  <si>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</si>
  <si>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</si>
  <si>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</si>
  <si>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</si>
  <si>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</si>
  <si>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</si>
  <si>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</si>
  <si>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</si>
  <si>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</si>
  <si>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</si>
  <si>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</si>
  <si>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</si>
  <si>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</si>
  <si>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</si>
  <si>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</si>
  <si>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</si>
  <si>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</si>
  <si>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</si>
  <si>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</si>
  <si>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</si>
  <si>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</si>
  <si>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</si>
  <si>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</si>
  <si>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</si>
  <si>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</si>
  <si>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</si>
  <si>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</si>
  <si>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</si>
  <si>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</si>
  <si>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</si>
  <si>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</si>
  <si>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</si>
  <si>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</si>
  <si>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</si>
  <si>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</si>
  <si>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</si>
  <si>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</si>
  <si>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</si>
  <si>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</si>
  <si>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</si>
  <si>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</si>
  <si>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</si>
  <si>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</si>
  <si>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</si>
  <si>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</si>
  <si>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</si>
  <si>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</si>
  <si>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</si>
  <si>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</si>
  <si>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</si>
  <si>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</si>
  <si>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</si>
  <si>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</si>
  <si>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</si>
  <si>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</si>
  <si>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</si>
  <si>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</si>
  <si>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</si>
  <si>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 xml:space="preserve">Within the previous year there were no incidents that affected key clearing systems. </t>
  </si>
  <si>
    <t>Peak</t>
  </si>
  <si>
    <t>Mean</t>
  </si>
  <si>
    <t>Starting from 2Q 2021 in 4.4.4, 4.4.8 NCC disclose the number of business days when a stress loss exceded Default resourses (SITG and Guarantee funds). Before - stress loss exceded initial margin only</t>
  </si>
  <si>
    <t xml:space="preserve">Historical and Stress scenarios
Liquidity add-ons
</t>
  </si>
  <si>
    <t xml:space="preserve">within 2 hours </t>
  </si>
  <si>
    <t>The sum indicated in 4.1.1. is split across the markets, however total sum of NCC’s SiG is 12 bn RUB, incl. 3,5 bn RUB not allocated among markets.</t>
  </si>
  <si>
    <t>NCC_DataFile_1_2024_Q3.xlsx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</si>
</sst>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 _₽_-;\-* #,##0.00\ _₽_-;_-* &quot;-&quot;??\ _₽_-;_-@_-"/>
    <numFmt numFmtId="164" formatCode="yyyy\-mm\-dd"/>
    <numFmt numFmtId="165" formatCode="_(* #,##0_);_(* \(#,##0\);_(* &quot;-&quot;??_);_(@_)"/>
    <numFmt numFmtId="166" formatCode="_-* #,##0_р_._-;\-* #,##0_р_._-;_-* &quot;-&quot;??_р_._-;_-@_-"/>
    <numFmt numFmtId="167" formatCode="_(* #,##0.00_);_(* \(#,##0.00\);_(* &quot;-&quot;??_);_(@_)"/>
    <numFmt numFmtId="168" formatCode="_(* #,##0.0000_);_(* \(#,##0.0000\);_(* &quot;-&quot;??_);_(@_)"/>
    <numFmt numFmtId="169" formatCode="0.0000"/>
    <numFmt numFmtId="170" formatCode="_(* ###0.00_);_(* \(###0.00\);_(* &quot;-&quot;??_);_(@_)"/>
    <numFmt numFmtId="171" formatCode="_-* #,##0\ _₽_-;\-* #,##0\ _₽_-;_-* &quot;-&quot;??\ _₽_-;_-@_-"/>
    <numFmt numFmtId="172" formatCode="0.0%"/>
    <numFmt numFmtId="173" formatCode="_-* #,##0_-;\-* #,##0_-;_-* &quot;-&quot;??_-;_-@_-"/>
    <numFmt numFmtId="174" formatCode="0.000%"/>
    <numFmt numFmtId="175" formatCode="_-* #,##0.00_-;\-* #,##0.00_-;_-* &quot;-&quot;??_-;_-@_-"/>
  </numFmts>
  <fonts count="5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
      <u/>
      <sz val="11"/>
      <color theme="10"/>
      <name val="Calibri"/>
      <family val="2"/>
      <scheme val="minor"/>
    </font>
    <font>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xf numFmtId="9" fontId="7" fillId="0" borderId="0" applyFont="0" applyFill="0" applyBorder="0" applyAlignment="0" applyProtection="0"/>
    <xf numFmtId="0" fontId="19" fillId="0" borderId="0"/>
    <xf numFmtId="0" fontId="20" fillId="0" borderId="0"/>
    <xf numFmtId="167" fontId="7" fillId="0" borderId="0" applyFont="0" applyFill="0" applyBorder="0" applyAlignment="0" applyProtection="0"/>
    <xf numFmtId="0" fontId="37" fillId="0" borderId="0" applyNumberFormat="0" applyFill="0" applyBorder="0" applyAlignment="0" applyProtection="0">
      <alignment vertical="top"/>
      <protection locked="0"/>
    </xf>
    <xf numFmtId="43" fontId="7" fillId="0" borderId="0" applyFont="0" applyFill="0" applyBorder="0" applyAlignment="0" applyProtection="0"/>
    <xf numFmtId="0" fontId="52" fillId="0" borderId="0" applyNumberFormat="0" applyFill="0" applyBorder="0" applyAlignment="0" applyProtection="0"/>
    <xf numFmtId="175" fontId="7" fillId="0" borderId="0" applyFont="0" applyFill="0" applyBorder="0" applyAlignment="0" applyProtection="0"/>
  </cellStyleXfs>
  <cellXfs count="258">
    <xf numFmtId="0" fontId="0" fillId="0" borderId="0" xfId="0"/>
    <xf numFmtId="0" fontId="9" fillId="2" borderId="0" xfId="0" applyFont="1" applyFill="1" applyAlignment="1">
      <alignment wrapText="1"/>
    </xf>
    <xf numFmtId="0" fontId="9" fillId="2" borderId="0" xfId="0" applyFont="1" applyFill="1"/>
    <xf numFmtId="0" fontId="9"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10" fillId="2" borderId="0" xfId="0" applyFont="1" applyFill="1" applyAlignment="1">
      <alignment horizontal="left" vertical="center" wrapText="1"/>
    </xf>
    <xf numFmtId="0" fontId="11" fillId="3" borderId="1" xfId="0" applyFont="1" applyFill="1" applyBorder="1" applyAlignment="1">
      <alignment horizontal="center" vertical="top" wrapText="1"/>
    </xf>
    <xf numFmtId="0" fontId="12" fillId="2" borderId="0" xfId="0" applyFont="1" applyFill="1" applyAlignment="1">
      <alignment horizontal="left" wrapText="1"/>
    </xf>
    <xf numFmtId="0" fontId="13" fillId="2" borderId="1" xfId="0" applyFont="1" applyFill="1" applyBorder="1" applyAlignment="1">
      <alignment horizontal="left" vertical="center" wrapText="1"/>
    </xf>
    <xf numFmtId="0" fontId="12" fillId="2" borderId="0" xfId="0" applyFont="1" applyFill="1" applyAlignment="1">
      <alignment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left" vertical="center" wrapText="1"/>
    </xf>
    <xf numFmtId="0" fontId="9" fillId="2" borderId="0" xfId="0" applyFont="1" applyFill="1" applyBorder="1"/>
    <xf numFmtId="0" fontId="15" fillId="2" borderId="2" xfId="0" applyFont="1" applyFill="1" applyBorder="1" applyAlignment="1">
      <alignment horizontal="left" vertical="top" wrapText="1"/>
    </xf>
    <xf numFmtId="0" fontId="15" fillId="2" borderId="2" xfId="0" applyFont="1" applyFill="1" applyBorder="1"/>
    <xf numFmtId="0" fontId="15" fillId="2" borderId="2" xfId="0" applyFont="1" applyFill="1" applyBorder="1" applyAlignment="1">
      <alignment horizontal="left" vertical="center" wrapText="1"/>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center" wrapText="1"/>
    </xf>
    <xf numFmtId="0" fontId="9" fillId="0" borderId="0" xfId="0" applyFont="1" applyAlignment="1">
      <alignment vertical="top"/>
    </xf>
    <xf numFmtId="0" fontId="16" fillId="4" borderId="5" xfId="0" applyFont="1" applyFill="1" applyBorder="1" applyAlignment="1">
      <alignment horizontal="center" vertical="top"/>
    </xf>
    <xf numFmtId="0" fontId="16" fillId="4" borderId="4" xfId="0" applyFont="1" applyFill="1" applyBorder="1" applyAlignment="1">
      <alignment horizontal="center" vertical="top"/>
    </xf>
    <xf numFmtId="0" fontId="16" fillId="4" borderId="4" xfId="0" applyFont="1" applyFill="1" applyBorder="1" applyAlignment="1">
      <alignment horizontal="center" vertical="top" wrapText="1"/>
    </xf>
    <xf numFmtId="0" fontId="17" fillId="0" borderId="6" xfId="0" applyFont="1" applyBorder="1" applyAlignment="1">
      <alignment vertical="top"/>
    </xf>
    <xf numFmtId="0" fontId="18" fillId="0" borderId="7" xfId="0" applyFont="1" applyFill="1" applyBorder="1" applyAlignment="1">
      <alignment horizontal="center" vertical="top" wrapText="1"/>
    </xf>
    <xf numFmtId="0" fontId="18" fillId="0" borderId="7" xfId="0" applyFont="1" applyBorder="1" applyAlignment="1">
      <alignment horizontal="center" vertical="top" wrapText="1"/>
    </xf>
    <xf numFmtId="0" fontId="17" fillId="5" borderId="6" xfId="0" applyFont="1" applyFill="1" applyBorder="1" applyAlignment="1">
      <alignment vertical="top"/>
    </xf>
    <xf numFmtId="0" fontId="18" fillId="5" borderId="7" xfId="0" applyFont="1" applyFill="1" applyBorder="1" applyAlignment="1">
      <alignment horizontal="center" vertical="top" wrapText="1"/>
    </xf>
    <xf numFmtId="0" fontId="17" fillId="0" borderId="6" xfId="0" applyFont="1" applyFill="1" applyBorder="1" applyAlignment="1">
      <alignment vertical="top"/>
    </xf>
    <xf numFmtId="0" fontId="9" fillId="0" borderId="0" xfId="0" applyFont="1" applyAlignment="1">
      <alignment horizontal="center" vertical="top"/>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9" fillId="0" borderId="0" xfId="0" applyFont="1"/>
    <xf numFmtId="0" fontId="9" fillId="0" borderId="1" xfId="2" applyFont="1" applyBorder="1" applyAlignment="1">
      <alignment horizontal="left" vertical="top" wrapText="1"/>
    </xf>
    <xf numFmtId="0" fontId="9" fillId="0" borderId="1" xfId="2" applyFont="1" applyBorder="1" applyAlignment="1">
      <alignment horizontal="left" vertical="top"/>
    </xf>
    <xf numFmtId="0" fontId="9" fillId="0" borderId="1" xfId="3" applyFont="1" applyBorder="1" applyAlignment="1">
      <alignment vertical="top" wrapText="1"/>
    </xf>
    <xf numFmtId="0" fontId="9" fillId="0" borderId="1" xfId="0" applyFont="1" applyBorder="1" applyAlignment="1">
      <alignment vertical="top" wrapText="1"/>
    </xf>
    <xf numFmtId="0" fontId="9" fillId="0" borderId="1" xfId="0" applyFont="1" applyFill="1" applyBorder="1" applyAlignment="1">
      <alignment vertical="top"/>
    </xf>
    <xf numFmtId="0" fontId="9" fillId="0" borderId="1" xfId="0" applyFont="1" applyFill="1" applyBorder="1" applyAlignment="1">
      <alignment vertical="top" wrapText="1"/>
    </xf>
    <xf numFmtId="0" fontId="9" fillId="0" borderId="1" xfId="3" applyFont="1" applyFill="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1" xfId="3" applyFont="1" applyBorder="1" applyAlignment="1">
      <alignment horizontal="left" vertical="top" wrapText="1"/>
    </xf>
    <xf numFmtId="0" fontId="9" fillId="0" borderId="1" xfId="3" applyFont="1" applyBorder="1" applyAlignment="1">
      <alignment horizontal="left" vertical="top"/>
    </xf>
    <xf numFmtId="0" fontId="9" fillId="0" borderId="1" xfId="3" applyFont="1" applyFill="1" applyBorder="1" applyAlignment="1">
      <alignment horizontal="left" vertical="top" wrapText="1"/>
    </xf>
    <xf numFmtId="0" fontId="9" fillId="0" borderId="1" xfId="0" applyFont="1" applyBorder="1" applyAlignment="1">
      <alignment vertical="top"/>
    </xf>
    <xf numFmtId="0" fontId="15" fillId="0" borderId="1" xfId="3" applyFont="1" applyBorder="1" applyAlignment="1">
      <alignment horizontal="left" vertical="top" wrapText="1"/>
    </xf>
    <xf numFmtId="0" fontId="15" fillId="0" borderId="1" xfId="2" applyFont="1" applyBorder="1" applyAlignment="1">
      <alignment horizontal="left" vertical="top" wrapText="1"/>
    </xf>
    <xf numFmtId="0" fontId="15" fillId="0" borderId="1" xfId="3" applyFont="1" applyBorder="1" applyAlignment="1">
      <alignment horizontal="left" vertical="top"/>
    </xf>
    <xf numFmtId="0" fontId="15" fillId="0" borderId="1" xfId="3" applyFont="1" applyFill="1" applyBorder="1" applyAlignment="1">
      <alignment horizontal="left" vertical="top" wrapText="1"/>
    </xf>
    <xf numFmtId="0" fontId="15" fillId="0" borderId="1" xfId="0" applyFont="1" applyBorder="1" applyAlignment="1">
      <alignment vertical="top"/>
    </xf>
    <xf numFmtId="0" fontId="15" fillId="0" borderId="1" xfId="0" applyFont="1" applyFill="1" applyBorder="1" applyAlignment="1">
      <alignment vertical="top" wrapText="1"/>
    </xf>
    <xf numFmtId="0" fontId="9" fillId="0" borderId="1" xfId="3" applyFont="1" applyFill="1" applyBorder="1" applyAlignment="1">
      <alignment horizontal="left" vertical="top"/>
    </xf>
    <xf numFmtId="0" fontId="15" fillId="0" borderId="1" xfId="0" applyFont="1" applyBorder="1" applyAlignment="1">
      <alignment vertical="top" wrapText="1"/>
    </xf>
    <xf numFmtId="0" fontId="15" fillId="0" borderId="1" xfId="3" applyFont="1" applyFill="1" applyBorder="1" applyAlignment="1">
      <alignment horizontal="left" vertical="top"/>
    </xf>
    <xf numFmtId="0" fontId="15" fillId="0" borderId="1" xfId="3" applyFont="1" applyBorder="1" applyAlignment="1">
      <alignment vertical="top" wrapText="1"/>
    </xf>
    <xf numFmtId="0" fontId="15" fillId="0" borderId="1" xfId="0" applyFont="1" applyFill="1" applyBorder="1" applyAlignment="1">
      <alignment vertical="top"/>
    </xf>
    <xf numFmtId="0" fontId="15" fillId="0" borderId="0" xfId="0" applyFont="1"/>
    <xf numFmtId="0" fontId="9" fillId="2" borderId="1" xfId="3" applyFont="1" applyFill="1" applyBorder="1" applyAlignment="1">
      <alignment vertical="top" wrapText="1"/>
    </xf>
    <xf numFmtId="0" fontId="9" fillId="0" borderId="1" xfId="0" applyFont="1" applyFill="1" applyBorder="1" applyAlignment="1">
      <alignment horizontal="left" vertical="top" wrapText="1"/>
    </xf>
    <xf numFmtId="0" fontId="23"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15" fillId="0" borderId="1" xfId="0" applyFont="1" applyFill="1" applyBorder="1" applyAlignment="1">
      <alignment horizontal="left" vertical="top" wrapText="1"/>
    </xf>
    <xf numFmtId="0" fontId="15" fillId="0" borderId="1" xfId="2" applyFont="1" applyFill="1" applyBorder="1" applyAlignment="1">
      <alignment horizontal="left" vertical="top" wrapText="1"/>
    </xf>
    <xf numFmtId="0" fontId="15" fillId="0" borderId="1" xfId="0" applyFont="1" applyFill="1" applyBorder="1" applyAlignment="1">
      <alignment horizontal="left" vertical="top"/>
    </xf>
    <xf numFmtId="0" fontId="15" fillId="0" borderId="1" xfId="3" applyFont="1" applyFill="1" applyBorder="1" applyAlignment="1">
      <alignment vertical="top" wrapText="1"/>
    </xf>
    <xf numFmtId="0" fontId="9"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9" fillId="0" borderId="1" xfId="0" applyFont="1" applyFill="1" applyBorder="1" applyAlignment="1">
      <alignment horizontal="left" vertical="top"/>
    </xf>
    <xf numFmtId="0" fontId="9" fillId="0" borderId="0" xfId="0" applyFont="1" applyFill="1"/>
    <xf numFmtId="0" fontId="15" fillId="0" borderId="0" xfId="0" applyFont="1" applyFill="1"/>
    <xf numFmtId="0" fontId="9" fillId="0" borderId="0" xfId="0" applyFont="1" applyAlignment="1">
      <alignment horizontal="left" wrapText="1"/>
    </xf>
    <xf numFmtId="0" fontId="9" fillId="0" borderId="0" xfId="0" applyFont="1" applyAlignment="1">
      <alignment horizontal="left"/>
    </xf>
    <xf numFmtId="0" fontId="9" fillId="0" borderId="0" xfId="0" applyFont="1" applyAlignment="1">
      <alignment wrapText="1"/>
    </xf>
    <xf numFmtId="0" fontId="0" fillId="0" borderId="0" xfId="0" applyFont="1" applyFill="1" applyBorder="1"/>
    <xf numFmtId="0" fontId="0" fillId="0" borderId="0" xfId="0" applyFill="1" applyBorder="1" applyAlignment="1">
      <alignment vertical="top"/>
    </xf>
    <xf numFmtId="164" fontId="29" fillId="0" borderId="0" xfId="0" applyNumberFormat="1" applyFont="1" applyFill="1" applyBorder="1" applyAlignment="1">
      <alignment vertical="top" wrapText="1"/>
    </xf>
    <xf numFmtId="164" fontId="29" fillId="0" borderId="0" xfId="0" applyNumberFormat="1" applyFont="1" applyFill="1" applyBorder="1" applyAlignment="1">
      <alignment horizontal="left" vertical="top" wrapText="1"/>
    </xf>
    <xf numFmtId="165" fontId="28" fillId="0" borderId="0" xfId="3" applyNumberFormat="1" applyFont="1" applyFill="1" applyBorder="1" applyAlignment="1">
      <alignment horizontal="right" vertical="top"/>
    </xf>
    <xf numFmtId="0" fontId="20" fillId="0" borderId="0" xfId="0" applyFont="1" applyBorder="1"/>
    <xf numFmtId="164" fontId="30" fillId="0" borderId="0" xfId="0" applyNumberFormat="1" applyFont="1" applyFill="1" applyBorder="1" applyAlignment="1">
      <alignment vertical="top" wrapText="1"/>
    </xf>
    <xf numFmtId="0" fontId="28" fillId="0" borderId="0" xfId="0" applyFont="1" applyFill="1" applyBorder="1" applyAlignment="1">
      <alignment horizontal="left" vertical="top" wrapText="1"/>
    </xf>
    <xf numFmtId="165" fontId="30" fillId="0" borderId="0" xfId="0" applyNumberFormat="1" applyFont="1" applyBorder="1" applyAlignment="1">
      <alignment horizontal="center" vertical="center"/>
    </xf>
    <xf numFmtId="2" fontId="30" fillId="0" borderId="0" xfId="0" applyNumberFormat="1" applyFont="1" applyBorder="1" applyAlignment="1">
      <alignment horizontal="left" vertical="top"/>
    </xf>
    <xf numFmtId="0" fontId="0" fillId="0" borderId="0" xfId="0" applyFont="1" applyBorder="1"/>
    <xf numFmtId="165" fontId="0" fillId="0" borderId="0" xfId="0" applyNumberFormat="1" applyFont="1" applyBorder="1"/>
    <xf numFmtId="165" fontId="0" fillId="0" borderId="0" xfId="0" applyNumberFormat="1" applyFont="1" applyFill="1" applyBorder="1"/>
    <xf numFmtId="166" fontId="0" fillId="0" borderId="0" xfId="0" applyNumberFormat="1" applyFill="1" applyBorder="1"/>
    <xf numFmtId="164" fontId="30" fillId="0" borderId="0" xfId="0" applyNumberFormat="1" applyFont="1" applyFill="1" applyBorder="1" applyAlignment="1">
      <alignment horizontal="left" vertical="top" wrapText="1"/>
    </xf>
    <xf numFmtId="0" fontId="28" fillId="0" borderId="0" xfId="3" applyFont="1" applyFill="1" applyBorder="1" applyAlignment="1">
      <alignment horizontal="left" vertical="top"/>
    </xf>
    <xf numFmtId="0" fontId="0" fillId="0" borderId="0" xfId="0" applyFill="1"/>
    <xf numFmtId="165" fontId="6" fillId="0" borderId="0" xfId="0" applyNumberFormat="1" applyFont="1" applyFill="1" applyAlignment="1">
      <alignment horizontal="right" vertical="top"/>
    </xf>
    <xf numFmtId="165" fontId="0" fillId="0" borderId="0" xfId="0" applyNumberFormat="1"/>
    <xf numFmtId="4" fontId="0" fillId="0" borderId="0" xfId="0" applyNumberFormat="1"/>
    <xf numFmtId="2" fontId="6" fillId="0" borderId="0" xfId="0" applyNumberFormat="1" applyFont="1" applyFill="1" applyAlignment="1">
      <alignment horizontal="right" vertical="top"/>
    </xf>
    <xf numFmtId="165"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6" fillId="0" borderId="0" xfId="0" applyNumberFormat="1" applyFont="1" applyFill="1" applyBorder="1" applyAlignment="1">
      <alignment horizontal="right" vertical="top"/>
    </xf>
    <xf numFmtId="3"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6" fillId="0" borderId="0" xfId="0" applyNumberFormat="1" applyFont="1" applyFill="1" applyAlignment="1">
      <alignment horizontal="right" vertical="top"/>
    </xf>
    <xf numFmtId="2" fontId="31" fillId="0" borderId="0" xfId="0" applyNumberFormat="1" applyFont="1" applyFill="1" applyAlignment="1">
      <alignment horizontal="right" vertical="top"/>
    </xf>
    <xf numFmtId="0" fontId="0" fillId="0" borderId="0" xfId="0" applyFill="1" applyAlignment="1">
      <alignment horizontal="left"/>
    </xf>
    <xf numFmtId="14" fontId="30" fillId="0" borderId="0" xfId="0" applyNumberFormat="1" applyFont="1" applyAlignment="1">
      <alignment horizontal="left" vertical="top" wrapText="1"/>
    </xf>
    <xf numFmtId="2" fontId="30" fillId="0" borderId="0" xfId="0" applyNumberFormat="1" applyFont="1" applyAlignment="1">
      <alignment horizontal="left" vertical="top"/>
    </xf>
    <xf numFmtId="0" fontId="30"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30" fillId="0" borderId="0" xfId="0" applyFont="1" applyAlignment="1">
      <alignment horizontal="left" vertical="top"/>
    </xf>
    <xf numFmtId="0" fontId="30" fillId="0" borderId="0" xfId="0" applyFont="1"/>
    <xf numFmtId="168" fontId="30" fillId="0" borderId="0" xfId="4" applyNumberFormat="1" applyFont="1"/>
    <xf numFmtId="0" fontId="0" fillId="0" borderId="0" xfId="0" applyFont="1"/>
    <xf numFmtId="0" fontId="32" fillId="0" borderId="0" xfId="0" applyFont="1" applyFill="1" applyBorder="1"/>
    <xf numFmtId="2" fontId="33" fillId="0" borderId="0" xfId="0" applyNumberFormat="1" applyFont="1" applyFill="1" applyBorder="1" applyAlignment="1">
      <alignment horizontal="right" vertical="top"/>
    </xf>
    <xf numFmtId="0" fontId="30" fillId="0" borderId="0" xfId="0" applyFont="1" applyBorder="1"/>
    <xf numFmtId="0" fontId="0" fillId="0" borderId="0" xfId="0" applyFill="1" applyAlignment="1">
      <alignment vertical="center"/>
    </xf>
    <xf numFmtId="0" fontId="34" fillId="0" borderId="0" xfId="0" applyFont="1" applyAlignment="1">
      <alignment vertical="top"/>
    </xf>
    <xf numFmtId="0" fontId="35" fillId="0" borderId="0" xfId="0" applyFont="1" applyFill="1" applyAlignment="1">
      <alignment horizontal="left" vertical="top"/>
    </xf>
    <xf numFmtId="0" fontId="35" fillId="0" borderId="0" xfId="0" applyFont="1" applyAlignment="1">
      <alignment horizontal="left" vertical="top"/>
    </xf>
    <xf numFmtId="0" fontId="28" fillId="0" borderId="0" xfId="0" applyFont="1"/>
    <xf numFmtId="0" fontId="30" fillId="0" borderId="0" xfId="0" applyNumberFormat="1" applyFont="1" applyAlignment="1"/>
    <xf numFmtId="2" fontId="33" fillId="0" borderId="0" xfId="0" applyNumberFormat="1" applyFont="1" applyFill="1" applyBorder="1" applyAlignment="1">
      <alignment horizontal="left" vertical="top"/>
    </xf>
    <xf numFmtId="0" fontId="36" fillId="0" borderId="0" xfId="0" applyFont="1" applyFill="1" applyBorder="1" applyAlignment="1">
      <alignment horizontal="left" vertical="top" wrapText="1"/>
    </xf>
    <xf numFmtId="0" fontId="36"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7" fillId="0" borderId="0" xfId="5" applyFill="1" applyAlignment="1" applyProtection="1"/>
    <xf numFmtId="0" fontId="20" fillId="0" borderId="0" xfId="0" applyFont="1"/>
    <xf numFmtId="0" fontId="0" fillId="0" borderId="0" xfId="0" applyBorder="1"/>
    <xf numFmtId="2" fontId="33" fillId="0" borderId="0" xfId="0" applyNumberFormat="1" applyFont="1" applyBorder="1" applyAlignment="1">
      <alignment horizontal="left" vertical="top"/>
    </xf>
    <xf numFmtId="0" fontId="12" fillId="6" borderId="0" xfId="0" applyFont="1" applyFill="1" applyAlignment="1">
      <alignment horizontal="center"/>
    </xf>
    <xf numFmtId="0" fontId="9" fillId="0" borderId="0" xfId="0" applyFont="1" applyAlignment="1">
      <alignment horizontal="center"/>
    </xf>
    <xf numFmtId="164" fontId="38" fillId="0" borderId="0" xfId="0" applyNumberFormat="1" applyFont="1" applyFill="1" applyBorder="1" applyAlignment="1">
      <alignment horizontal="left" vertical="top" wrapText="1"/>
    </xf>
    <xf numFmtId="0" fontId="38" fillId="0" borderId="0" xfId="3" applyFont="1" applyBorder="1" applyAlignment="1">
      <alignment horizontal="left" vertical="top"/>
    </xf>
    <xf numFmtId="165" fontId="33" fillId="0" borderId="0" xfId="0" applyNumberFormat="1" applyFont="1" applyFill="1" applyAlignment="1">
      <alignment horizontal="right" vertical="top"/>
    </xf>
    <xf numFmtId="0" fontId="41" fillId="0" borderId="0" xfId="0" applyFont="1" applyFill="1" applyBorder="1" applyAlignment="1">
      <alignment horizontal="left" vertical="top" wrapText="1"/>
    </xf>
    <xf numFmtId="0" fontId="42" fillId="0" borderId="0" xfId="0" applyFont="1" applyAlignment="1">
      <alignment vertical="top"/>
    </xf>
    <xf numFmtId="2" fontId="33" fillId="0" borderId="0" xfId="0" applyNumberFormat="1" applyFont="1" applyFill="1" applyBorder="1" applyAlignment="1">
      <alignment horizontal="left" vertical="top" wrapText="1"/>
    </xf>
    <xf numFmtId="0" fontId="43" fillId="0" borderId="0" xfId="0" applyFont="1" applyFill="1" applyBorder="1" applyAlignment="1">
      <alignment horizontal="left" vertical="top" wrapText="1"/>
    </xf>
    <xf numFmtId="9" fontId="41" fillId="0" borderId="0" xfId="0" applyNumberFormat="1" applyFont="1" applyFill="1" applyBorder="1" applyAlignment="1">
      <alignment horizontal="left" vertical="top" wrapText="1"/>
    </xf>
    <xf numFmtId="2" fontId="37" fillId="0" borderId="0" xfId="0" applyNumberFormat="1" applyFont="1" applyFill="1" applyAlignment="1">
      <alignment horizontal="left" vertical="top"/>
    </xf>
    <xf numFmtId="9" fontId="6" fillId="0" borderId="0" xfId="1" applyFont="1" applyFill="1" applyAlignment="1">
      <alignment horizontal="right" vertical="top"/>
    </xf>
    <xf numFmtId="1" fontId="6" fillId="0" borderId="0" xfId="0" applyNumberFormat="1" applyFont="1" applyFill="1" applyAlignment="1">
      <alignment horizontal="right" vertical="top"/>
    </xf>
    <xf numFmtId="169" fontId="33" fillId="0" borderId="0" xfId="0" applyNumberFormat="1" applyFont="1" applyFill="1" applyBorder="1" applyAlignment="1">
      <alignment horizontal="left" vertical="top" wrapText="1"/>
    </xf>
    <xf numFmtId="1" fontId="33" fillId="0" borderId="0" xfId="0" applyNumberFormat="1" applyFont="1" applyFill="1" applyBorder="1" applyAlignment="1">
      <alignment horizontal="left" vertical="top" wrapText="1"/>
    </xf>
    <xf numFmtId="0" fontId="43" fillId="0" borderId="0" xfId="0" applyFont="1" applyFill="1" applyAlignment="1">
      <alignment horizontal="left" vertical="top"/>
    </xf>
    <xf numFmtId="0" fontId="34" fillId="0" borderId="0" xfId="0" applyNumberFormat="1" applyFont="1" applyBorder="1" applyAlignment="1">
      <alignment horizontal="left" vertical="top"/>
    </xf>
    <xf numFmtId="0" fontId="33" fillId="0" borderId="0" xfId="0" applyFont="1" applyAlignment="1">
      <alignment horizontal="left" vertical="top"/>
    </xf>
    <xf numFmtId="0" fontId="28" fillId="0" borderId="0" xfId="0" applyNumberFormat="1" applyFont="1" applyBorder="1" applyAlignment="1">
      <alignment horizontal="left" vertical="top"/>
    </xf>
    <xf numFmtId="0" fontId="45" fillId="0" borderId="0" xfId="0" applyFont="1" applyFill="1" applyBorder="1" applyAlignment="1">
      <alignment horizontal="left" vertical="top" wrapText="1"/>
    </xf>
    <xf numFmtId="10" fontId="33" fillId="0" borderId="0" xfId="0" applyNumberFormat="1" applyFont="1" applyFill="1" applyBorder="1" applyAlignment="1">
      <alignment horizontal="left" vertical="top" wrapText="1"/>
    </xf>
    <xf numFmtId="4" fontId="6" fillId="0" borderId="0" xfId="0" applyNumberFormat="1" applyFont="1" applyFill="1" applyAlignment="1">
      <alignment horizontal="right" vertical="top"/>
    </xf>
    <xf numFmtId="4" fontId="41" fillId="0" borderId="0" xfId="0" applyNumberFormat="1" applyFont="1" applyFill="1" applyBorder="1" applyAlignment="1">
      <alignment horizontal="left" vertical="top" wrapText="1"/>
    </xf>
    <xf numFmtId="10" fontId="41" fillId="0" borderId="0" xfId="0" applyNumberFormat="1" applyFont="1" applyFill="1" applyBorder="1" applyAlignment="1">
      <alignment horizontal="left" vertical="top" wrapText="1"/>
    </xf>
    <xf numFmtId="2" fontId="45" fillId="0" borderId="0" xfId="0" applyNumberFormat="1" applyFont="1" applyFill="1" applyBorder="1" applyAlignment="1">
      <alignment horizontal="left" vertical="top"/>
    </xf>
    <xf numFmtId="2" fontId="41" fillId="0" borderId="0" xfId="0" applyNumberFormat="1" applyFont="1" applyFill="1" applyBorder="1" applyAlignment="1">
      <alignment horizontal="left" vertical="top" wrapText="1"/>
    </xf>
    <xf numFmtId="2" fontId="0" fillId="0" borderId="0" xfId="0" applyNumberFormat="1" applyFill="1"/>
    <xf numFmtId="170" fontId="41" fillId="0" borderId="0" xfId="1" applyNumberFormat="1" applyFont="1" applyFill="1" applyBorder="1" applyAlignment="1">
      <alignment horizontal="left" vertical="top" wrapText="1"/>
    </xf>
    <xf numFmtId="169" fontId="43" fillId="0" borderId="0" xfId="0" applyNumberFormat="1" applyFont="1" applyFill="1" applyBorder="1" applyAlignment="1">
      <alignment horizontal="left" vertical="top" wrapText="1"/>
    </xf>
    <xf numFmtId="165" fontId="43" fillId="0" borderId="0" xfId="0" applyNumberFormat="1" applyFont="1" applyFill="1" applyBorder="1" applyAlignment="1">
      <alignment horizontal="left" vertical="top" wrapText="1"/>
    </xf>
    <xf numFmtId="3" fontId="33" fillId="0" borderId="0" xfId="0" applyNumberFormat="1" applyFont="1" applyFill="1" applyAlignment="1">
      <alignment horizontal="right" vertical="top"/>
    </xf>
    <xf numFmtId="0" fontId="37" fillId="0" borderId="0" xfId="5" applyAlignment="1" applyProtection="1">
      <alignment vertical="top" wrapText="1"/>
    </xf>
    <xf numFmtId="0" fontId="46" fillId="0" borderId="0" xfId="0" applyFont="1" applyFill="1" applyBorder="1" applyAlignment="1">
      <alignment horizontal="left" vertical="top" wrapText="1"/>
    </xf>
    <xf numFmtId="0" fontId="47" fillId="0" borderId="0" xfId="5" applyFont="1" applyFill="1" applyBorder="1" applyAlignment="1" applyProtection="1">
      <alignment horizontal="left" vertical="top" wrapText="1"/>
    </xf>
    <xf numFmtId="0" fontId="0" fillId="0" borderId="0" xfId="0" applyFont="1" applyFill="1"/>
    <xf numFmtId="0" fontId="28" fillId="0" borderId="0" xfId="0" applyFont="1" applyFill="1"/>
    <xf numFmtId="0" fontId="28"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43" fontId="0" fillId="0" borderId="0" xfId="0" applyNumberFormat="1" applyFont="1" applyBorder="1"/>
    <xf numFmtId="43" fontId="0" fillId="0" borderId="0" xfId="0" applyNumberFormat="1" applyFont="1" applyFill="1" applyBorder="1"/>
    <xf numFmtId="3" fontId="48" fillId="0" borderId="0" xfId="0" applyNumberFormat="1" applyFont="1" applyFill="1" applyBorder="1" applyAlignment="1">
      <alignment horizontal="right" vertical="center" wrapText="1" indent="1"/>
    </xf>
    <xf numFmtId="165" fontId="30" fillId="0" borderId="0" xfId="0" applyNumberFormat="1" applyFont="1" applyFill="1" applyBorder="1" applyAlignment="1">
      <alignment horizontal="center" vertical="center"/>
    </xf>
    <xf numFmtId="171" fontId="0" fillId="0" borderId="0" xfId="6" applyNumberFormat="1" applyFont="1" applyBorder="1" applyAlignment="1">
      <alignment horizontal="left" vertical="top"/>
    </xf>
    <xf numFmtId="171" fontId="0" fillId="0" borderId="0" xfId="6" applyNumberFormat="1" applyFont="1" applyFill="1" applyBorder="1"/>
    <xf numFmtId="165" fontId="50" fillId="0" borderId="0" xfId="6" applyNumberFormat="1" applyFont="1" applyFill="1" applyBorder="1" applyAlignment="1">
      <alignment horizontal="right" indent="1"/>
    </xf>
    <xf numFmtId="165" fontId="49" fillId="0" borderId="0" xfId="0" applyNumberFormat="1" applyFont="1" applyFill="1" applyBorder="1" applyAlignment="1">
      <alignment horizontal="left" indent="2"/>
    </xf>
    <xf numFmtId="0" fontId="0" fillId="0" borderId="0" xfId="0" applyAlignment="1">
      <alignment horizontal="center" vertical="center"/>
    </xf>
    <xf numFmtId="0" fontId="5" fillId="0" borderId="0" xfId="0" applyFont="1" applyAlignment="1">
      <alignment horizontal="left" vertical="center" wrapText="1"/>
    </xf>
    <xf numFmtId="165" fontId="33" fillId="0" borderId="0" xfId="0" applyNumberFormat="1" applyFont="1" applyAlignment="1">
      <alignment horizontal="right" vertical="top"/>
    </xf>
    <xf numFmtId="2" fontId="0" fillId="0" borderId="0" xfId="0" applyNumberFormat="1" applyAlignment="1">
      <alignment horizontal="right" vertical="top" wrapText="1"/>
    </xf>
    <xf numFmtId="0" fontId="33" fillId="0" borderId="0" xfId="0" applyFont="1" applyAlignment="1">
      <alignment horizontal="left" vertical="top" wrapText="1"/>
    </xf>
    <xf numFmtId="10" fontId="33" fillId="0" borderId="0" xfId="0" applyNumberFormat="1" applyFont="1" applyAlignment="1">
      <alignment horizontal="left" vertical="top" wrapText="1"/>
    </xf>
    <xf numFmtId="0" fontId="28" fillId="0" borderId="0" xfId="3" applyFont="1" applyAlignment="1">
      <alignment horizontal="left" vertical="top"/>
    </xf>
    <xf numFmtId="10" fontId="0" fillId="0" borderId="0" xfId="1" applyNumberFormat="1" applyFont="1"/>
    <xf numFmtId="171" fontId="33" fillId="0" borderId="0" xfId="6" applyNumberFormat="1" applyFont="1" applyFill="1" applyBorder="1" applyAlignment="1">
      <alignment horizontal="left" vertical="top" wrapText="1"/>
    </xf>
    <xf numFmtId="164" fontId="29" fillId="0" borderId="0" xfId="0" applyNumberFormat="1" applyFont="1" applyAlignment="1">
      <alignment horizontal="left" vertical="top" wrapText="1"/>
    </xf>
    <xf numFmtId="43" fontId="0" fillId="0" borderId="0" xfId="6" applyFont="1"/>
    <xf numFmtId="171" fontId="0" fillId="0" borderId="0" xfId="6" applyNumberFormat="1" applyFont="1"/>
    <xf numFmtId="171" fontId="0" fillId="0" borderId="0" xfId="0" applyNumberFormat="1"/>
    <xf numFmtId="173" fontId="0" fillId="0" borderId="0" xfId="6" applyNumberFormat="1" applyFont="1"/>
    <xf numFmtId="0" fontId="51" fillId="0" borderId="0" xfId="0" applyFont="1" applyAlignment="1">
      <alignment horizontal="right"/>
    </xf>
    <xf numFmtId="173" fontId="51" fillId="0" borderId="0" xfId="6" applyNumberFormat="1" applyFont="1" applyAlignment="1">
      <alignment horizontal="right"/>
    </xf>
    <xf numFmtId="9" fontId="0" fillId="0" borderId="0" xfId="1" applyFont="1" applyBorder="1"/>
    <xf numFmtId="43" fontId="0" fillId="0" borderId="0" xfId="6" applyFont="1" applyBorder="1"/>
    <xf numFmtId="165" fontId="4" fillId="0" borderId="0" xfId="0" applyNumberFormat="1" applyFont="1" applyAlignment="1">
      <alignment horizontal="right" vertical="top"/>
    </xf>
    <xf numFmtId="172" fontId="4" fillId="0" borderId="0" xfId="1" applyNumberFormat="1" applyFont="1" applyFill="1" applyAlignment="1">
      <alignment horizontal="right" vertical="top"/>
    </xf>
    <xf numFmtId="0" fontId="41" fillId="0" borderId="0" xfId="0" applyFont="1" applyAlignment="1">
      <alignment horizontal="left" vertical="top" wrapText="1"/>
    </xf>
    <xf numFmtId="2" fontId="3" fillId="0" borderId="0" xfId="0" applyNumberFormat="1" applyFont="1" applyAlignment="1">
      <alignment horizontal="right" vertical="top"/>
    </xf>
    <xf numFmtId="0" fontId="44" fillId="0" borderId="0" xfId="0" applyFont="1" applyAlignment="1">
      <alignment horizontal="left" vertical="top" wrapText="1"/>
    </xf>
    <xf numFmtId="0" fontId="43" fillId="0" borderId="0" xfId="0" applyFont="1" applyAlignment="1">
      <alignment horizontal="left" vertical="top" wrapText="1"/>
    </xf>
    <xf numFmtId="3" fontId="2" fillId="0" borderId="0" xfId="0" applyNumberFormat="1" applyFont="1" applyFill="1" applyAlignment="1">
      <alignment horizontal="right" vertical="top"/>
    </xf>
    <xf numFmtId="172" fontId="2" fillId="0" borderId="0" xfId="1" applyNumberFormat="1" applyFont="1" applyFill="1" applyAlignment="1">
      <alignment horizontal="right" vertical="top"/>
    </xf>
    <xf numFmtId="165" fontId="0" fillId="0" borderId="0" xfId="1" applyNumberFormat="1" applyFont="1"/>
    <xf numFmtId="14" fontId="9" fillId="0" borderId="1" xfId="0" applyNumberFormat="1" applyFont="1" applyBorder="1" applyAlignment="1">
      <alignment horizontal="left" vertical="top"/>
    </xf>
    <xf numFmtId="0" fontId="28" fillId="0" borderId="0" xfId="0" applyFont="1" applyFill="1" applyBorder="1" applyAlignment="1">
      <alignment horizontal="left" vertical="top"/>
    </xf>
    <xf numFmtId="0" fontId="0" fillId="0" borderId="0" xfId="3" applyFont="1" applyFill="1" applyBorder="1" applyAlignment="1">
      <alignment horizontal="left" vertical="top"/>
    </xf>
    <xf numFmtId="3" fontId="28" fillId="0" borderId="0" xfId="3" applyNumberFormat="1" applyFont="1" applyAlignment="1">
      <alignment horizontal="right" vertical="top"/>
    </xf>
    <xf numFmtId="0" fontId="28" fillId="0" borderId="0" xfId="3" applyFont="1" applyAlignment="1">
      <alignment horizontal="right" vertical="top"/>
    </xf>
    <xf numFmtId="3" fontId="0" fillId="0" borderId="0" xfId="0" applyNumberFormat="1" applyAlignment="1">
      <alignment horizontal="right"/>
    </xf>
    <xf numFmtId="0" fontId="28" fillId="0" borderId="0" xfId="3" applyFont="1" applyFill="1" applyAlignment="1">
      <alignment horizontal="left" vertical="top"/>
    </xf>
    <xf numFmtId="0" fontId="0" fillId="0" borderId="0" xfId="0" applyFill="1" applyBorder="1" applyAlignment="1">
      <alignment horizontal="left" vertical="top"/>
    </xf>
    <xf numFmtId="0" fontId="28" fillId="0" borderId="0" xfId="0" applyFont="1" applyFill="1" applyBorder="1"/>
    <xf numFmtId="0" fontId="28" fillId="0" borderId="0" xfId="0" applyFont="1" applyFill="1" applyAlignment="1">
      <alignment horizontal="center" vertical="top"/>
    </xf>
    <xf numFmtId="0" fontId="0" fillId="0" borderId="0" xfId="0" applyFont="1" applyFill="1" applyBorder="1" applyAlignment="1">
      <alignment horizontal="center"/>
    </xf>
    <xf numFmtId="2" fontId="1" fillId="0" borderId="0" xfId="0" applyNumberFormat="1" applyFont="1" applyFill="1" applyAlignment="1">
      <alignment horizontal="right" vertical="top"/>
    </xf>
    <xf numFmtId="174" fontId="0" fillId="0" borderId="0" xfId="1" applyNumberFormat="1" applyFont="1"/>
    <xf numFmtId="0" fontId="0" fillId="0" borderId="0" xfId="0" applyFont="1" applyFill="1" applyBorder="1" applyAlignment="1">
      <alignment horizontal="center" vertical="center"/>
    </xf>
    <xf numFmtId="0" fontId="0" fillId="0" borderId="0" xfId="0" applyFill="1"/>
    <xf numFmtId="10" fontId="33" fillId="0" borderId="0" xfId="0" applyNumberFormat="1" applyFont="1" applyFill="1" applyBorder="1" applyAlignment="1">
      <alignment horizontal="right" vertical="top" wrapText="1"/>
    </xf>
    <xf numFmtId="165" fontId="8" fillId="0" borderId="0" xfId="0" applyNumberFormat="1" applyFont="1" applyFill="1" applyBorder="1" applyAlignment="1">
      <alignment horizontal="left" vertical="top" wrapText="1"/>
    </xf>
    <xf numFmtId="172" fontId="8" fillId="0" borderId="0" xfId="1" applyNumberFormat="1" applyFont="1" applyFill="1" applyBorder="1" applyAlignment="1">
      <alignment horizontal="left" vertical="top" wrapText="1"/>
    </xf>
    <xf numFmtId="174" fontId="8" fillId="0" borderId="0" xfId="1" applyNumberFormat="1" applyFont="1" applyFill="1" applyBorder="1" applyAlignment="1">
      <alignment horizontal="left" vertical="top" wrapText="1"/>
    </xf>
    <xf numFmtId="0" fontId="0" fillId="0" borderId="0" xfId="0" applyFill="1" applyAlignment="1">
      <alignment vertical="top"/>
    </xf>
    <xf numFmtId="164" fontId="29" fillId="7" borderId="0" xfId="0" applyNumberFormat="1" applyFont="1" applyFill="1" applyBorder="1" applyAlignment="1">
      <alignment vertical="top" wrapText="1"/>
    </xf>
    <xf numFmtId="171" fontId="33" fillId="0" borderId="0" xfId="6" applyNumberFormat="1" applyFont="1" applyAlignment="1">
      <alignment horizontal="left" vertical="top" wrapText="1"/>
    </xf>
    <xf numFmtId="10" fontId="8" fillId="0" borderId="0" xfId="1" applyNumberFormat="1" applyFont="1" applyFill="1" applyBorder="1" applyAlignment="1">
      <alignment horizontal="right" vertical="center" wrapText="1"/>
    </xf>
    <xf numFmtId="0" fontId="0" fillId="0" borderId="0" xfId="0" quotePrefix="1" applyFill="1"/>
    <xf numFmtId="164" fontId="29" fillId="0" borderId="0" xfId="0" applyNumberFormat="1" applyFont="1" applyFill="1" applyAlignment="1">
      <alignment horizontal="left" vertical="top" wrapText="1"/>
    </xf>
    <xf numFmtId="0" fontId="38" fillId="0" borderId="0" xfId="3" applyFont="1" applyFill="1" applyAlignment="1">
      <alignment horizontal="left" vertical="top"/>
    </xf>
    <xf numFmtId="14" fontId="0" fillId="0" borderId="0" xfId="0" applyNumberFormat="1" applyFont="1" applyFill="1" applyBorder="1"/>
    <xf numFmtId="0" fontId="0" fillId="0" borderId="0" xfId="0" applyFont="1" applyFill="1" applyAlignment="1">
      <alignment horizontal="left"/>
    </xf>
    <xf numFmtId="0" fontId="0" fillId="0" borderId="0" xfId="0" applyFill="1" applyBorder="1" applyAlignment="1">
      <alignment horizontal="left"/>
    </xf>
    <xf numFmtId="0" fontId="39" fillId="0" borderId="0" xfId="2" applyFont="1" applyFill="1" applyBorder="1" applyAlignment="1">
      <alignment horizontal="center" vertical="center"/>
    </xf>
    <xf numFmtId="43" fontId="39" fillId="0" borderId="0" xfId="6" applyFont="1" applyFill="1" applyBorder="1" applyAlignment="1">
      <alignment horizontal="center" vertical="center"/>
    </xf>
    <xf numFmtId="0" fontId="40" fillId="0" borderId="0" xfId="2" applyFont="1" applyFill="1" applyBorder="1" applyAlignment="1">
      <alignment horizontal="center" vertical="center"/>
    </xf>
    <xf numFmtId="0" fontId="0" fillId="0" borderId="0" xfId="3" applyFont="1" applyFill="1" applyBorder="1" applyAlignment="1">
      <alignment horizontal="center" vertical="center"/>
    </xf>
    <xf numFmtId="0" fontId="28" fillId="0" borderId="0" xfId="0" applyFont="1" applyFill="1" applyBorder="1" applyAlignment="1">
      <alignment horizontal="center" vertical="center" wrapText="1"/>
    </xf>
    <xf numFmtId="0" fontId="28" fillId="0" borderId="0" xfId="0" applyFont="1" applyFill="1" applyAlignment="1">
      <alignment horizontal="center" vertical="center" wrapText="1"/>
    </xf>
    <xf numFmtId="0" fontId="53" fillId="0" borderId="0" xfId="0" applyFont="1"/>
    <xf numFmtId="0" fontId="53" fillId="0" borderId="0" xfId="0" applyFont="1" applyFill="1"/>
    <xf numFmtId="0" fontId="53" fillId="0" borderId="0" xfId="0" applyFont="1" applyFill="1" applyBorder="1" applyAlignment="1">
      <alignment horizontal="left" vertical="top" wrapText="1"/>
    </xf>
    <xf numFmtId="0" fontId="28" fillId="0" borderId="0" xfId="0" applyFont="1" applyFill="1" applyBorder="1" applyAlignment="1">
      <alignment horizontal="center" vertical="center"/>
    </xf>
    <xf numFmtId="0" fontId="0" fillId="0" borderId="0" xfId="0" applyFill="1" applyAlignment="1">
      <alignment horizontal="center" vertical="center"/>
    </xf>
    <xf numFmtId="0" fontId="9" fillId="2" borderId="0" xfId="0" applyFont="1" applyFill="1" applyAlignment="1">
      <alignment horizontal="left" wrapText="1"/>
    </xf>
    <xf numFmtId="0" fontId="10" fillId="2" borderId="0" xfId="0" applyFont="1" applyFill="1" applyAlignment="1">
      <alignment horizontal="left" vertical="center" wrapText="1"/>
    </xf>
    <xf numFmtId="0" fontId="10" fillId="2" borderId="0" xfId="0" applyFont="1" applyFill="1" applyAlignment="1">
      <alignment horizontal="left" wrapText="1"/>
    </xf>
    <xf numFmtId="0" fontId="12" fillId="2" borderId="0" xfId="0" applyFont="1" applyFill="1" applyAlignment="1">
      <alignment horizontal="left" wrapText="1"/>
    </xf>
    <xf numFmtId="0" fontId="9" fillId="2" borderId="0" xfId="0" applyFont="1" applyFill="1" applyAlignment="1">
      <alignment horizontal="left" vertical="top" wrapText="1"/>
    </xf>
    <xf numFmtId="0" fontId="16" fillId="4" borderId="3" xfId="0" applyFont="1" applyFill="1" applyBorder="1" applyAlignment="1">
      <alignment horizontal="center" vertical="top"/>
    </xf>
    <xf numFmtId="0" fontId="16" fillId="4" borderId="4" xfId="0" applyFont="1" applyFill="1" applyBorder="1" applyAlignment="1">
      <alignment horizontal="center" vertical="top"/>
    </xf>
  </cellXfs>
  <cellStyles count="9">
    <cellStyle name="Normal 2" xfId="2" xr:uid="{00000000-0005-0000-0000-000000000000}"/>
    <cellStyle name="Normal 3" xfId="3" xr:uid="{00000000-0005-0000-0000-000001000000}"/>
    <cellStyle name="Гиперссылка" xfId="5" builtinId="8"/>
    <cellStyle name="Гиперссылка 2" xfId="7" xr:uid="{00000000-0005-0000-0000-000034000000}"/>
    <cellStyle name="Обычный" xfId="0" builtinId="0"/>
    <cellStyle name="Процентный" xfId="1" builtinId="5"/>
    <cellStyle name="Финансовый" xfId="6" builtinId="3"/>
    <cellStyle name="Финансовый 2" xfId="4" xr:uid="{00000000-0005-0000-0000-000006000000}"/>
    <cellStyle name="Финансовый 3" xfId="8" xr:uid="{00000000-0005-0000-0000-00003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zoomScaleNormal="100" workbookViewId="0">
      <selection activeCell="D67" sqref="D67"/>
    </sheetView>
  </sheetViews>
  <sheetFormatPr defaultColWidth="8.85546875" defaultRowHeight="1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c r="B1" s="3"/>
      <c r="C1" s="4"/>
      <c r="D1" s="3"/>
    </row>
    <row r="2" spans="1:7" ht="15">
      <c r="B2" s="252" t="s">
        <v>0</v>
      </c>
      <c r="C2" s="252"/>
      <c r="D2"/>
      <c r="F2" s="253" t="s">
        <v>1</v>
      </c>
      <c r="G2" s="253"/>
    </row>
    <row r="3" spans="1:7" ht="12" customHeight="1">
      <c r="B3" s="5"/>
      <c r="C3" s="5"/>
      <c r="F3" s="1"/>
      <c r="G3" s="1"/>
    </row>
    <row r="4" spans="1:7">
      <c r="B4" s="6" t="s">
        <v>2</v>
      </c>
      <c r="C4" s="6" t="s">
        <v>3</v>
      </c>
      <c r="D4" s="6" t="s">
        <v>4</v>
      </c>
      <c r="F4" s="7" t="s">
        <v>5</v>
      </c>
      <c r="G4" s="7" t="s">
        <v>688</v>
      </c>
    </row>
    <row r="5" spans="1:7" ht="24">
      <c r="B5" s="8" t="s">
        <v>6</v>
      </c>
      <c r="C5" s="8" t="s">
        <v>7</v>
      </c>
      <c r="D5" s="8" t="s">
        <v>7</v>
      </c>
      <c r="F5" s="9"/>
      <c r="G5" s="7"/>
    </row>
    <row r="6" spans="1:7">
      <c r="B6" s="8" t="s">
        <v>6</v>
      </c>
      <c r="C6" s="8" t="s">
        <v>8</v>
      </c>
      <c r="D6" s="8" t="s">
        <v>8</v>
      </c>
      <c r="F6" s="254"/>
      <c r="G6" s="254"/>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53"/>
      <c r="G11" s="253"/>
    </row>
    <row r="12" spans="1:7" ht="11.45" customHeight="1">
      <c r="A12" s="13"/>
      <c r="B12" s="14"/>
      <c r="C12" s="15"/>
      <c r="D12" s="16"/>
      <c r="E12" s="13"/>
      <c r="F12" s="255"/>
      <c r="G12" s="255"/>
    </row>
    <row r="13" spans="1:7" ht="27.6" customHeight="1">
      <c r="B13" s="17"/>
      <c r="C13" s="17"/>
      <c r="D13" s="18"/>
      <c r="F13" s="251"/>
      <c r="G13" s="251"/>
    </row>
    <row r="14" spans="1:7" ht="27" customHeight="1">
      <c r="B14" s="17"/>
      <c r="C14" s="17"/>
      <c r="D14" s="18"/>
      <c r="F14" s="251"/>
      <c r="G14" s="251"/>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workbookViewId="0">
      <selection activeCell="G21" sqref="G21"/>
    </sheetView>
  </sheetViews>
  <sheetFormatPr defaultColWidth="9.140625" defaultRowHeight="15"/>
  <cols>
    <col min="1" max="1" width="11.28515625" style="107" bestFit="1" customWidth="1"/>
    <col min="2" max="2" width="16.7109375" style="84" customWidth="1"/>
    <col min="3" max="3" width="24.140625" style="84" customWidth="1"/>
    <col min="4" max="4" width="25.28515625" style="104" customWidth="1"/>
    <col min="5" max="5" width="10.140625" style="104" customWidth="1"/>
    <col min="6" max="6" width="15.5703125" style="107" customWidth="1"/>
    <col min="7" max="7" width="14.5703125" style="107" customWidth="1"/>
    <col min="8" max="8" width="17" style="107" customWidth="1"/>
    <col min="9" max="9" width="17" style="107" bestFit="1" customWidth="1"/>
    <col min="10" max="10" width="17.5703125" style="107" customWidth="1"/>
    <col min="11" max="11" width="15.85546875" style="107" customWidth="1"/>
    <col min="12" max="13" width="11" style="107" bestFit="1" customWidth="1"/>
    <col min="14" max="16384" width="9.140625" style="104"/>
  </cols>
  <sheetData>
    <row r="1" spans="1:13" s="107"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450000000000003" customHeight="1">
      <c r="A2" s="79">
        <v>45565</v>
      </c>
      <c r="B2" s="80" t="s">
        <v>2</v>
      </c>
      <c r="C2" s="80" t="s">
        <v>611</v>
      </c>
      <c r="D2" s="80" t="s">
        <v>298</v>
      </c>
      <c r="E2" s="80" t="s">
        <v>597</v>
      </c>
      <c r="F2" s="208"/>
      <c r="G2" s="208"/>
      <c r="H2" s="208"/>
      <c r="I2" s="208"/>
      <c r="J2" s="208"/>
      <c r="K2" s="208"/>
      <c r="L2" s="208"/>
      <c r="M2" s="208"/>
    </row>
    <row r="3" spans="1:13" ht="30">
      <c r="A3" s="79">
        <v>45565</v>
      </c>
      <c r="B3" s="80" t="s">
        <v>2</v>
      </c>
      <c r="C3" s="80" t="s">
        <v>611</v>
      </c>
      <c r="D3" s="80" t="s">
        <v>298</v>
      </c>
      <c r="E3" s="80" t="s">
        <v>612</v>
      </c>
      <c r="F3" s="208"/>
      <c r="G3" s="208"/>
      <c r="H3" s="208"/>
      <c r="I3" s="208"/>
      <c r="J3" s="208"/>
      <c r="K3" s="208"/>
      <c r="L3" s="208"/>
      <c r="M3" s="208"/>
    </row>
    <row r="4" spans="1:13" ht="30">
      <c r="A4" s="79">
        <v>45565</v>
      </c>
      <c r="B4" s="80" t="s">
        <v>2</v>
      </c>
      <c r="C4" s="80" t="s">
        <v>611</v>
      </c>
      <c r="D4" s="80" t="s">
        <v>298</v>
      </c>
      <c r="E4" s="80" t="s">
        <v>613</v>
      </c>
      <c r="F4" s="208"/>
      <c r="G4" s="208"/>
      <c r="H4" s="208"/>
      <c r="I4" s="208"/>
      <c r="J4" s="208"/>
      <c r="K4" s="208"/>
      <c r="L4" s="208"/>
      <c r="M4" s="208"/>
    </row>
    <row r="5" spans="1:13" ht="30">
      <c r="A5" s="79">
        <v>45565</v>
      </c>
      <c r="B5" s="80" t="s">
        <v>2</v>
      </c>
      <c r="C5" s="80" t="s">
        <v>611</v>
      </c>
      <c r="D5" s="80" t="s">
        <v>298</v>
      </c>
      <c r="E5" s="80" t="s">
        <v>612</v>
      </c>
      <c r="F5" s="208"/>
      <c r="G5" s="208"/>
      <c r="H5" s="208"/>
      <c r="I5" s="208"/>
      <c r="J5" s="208"/>
      <c r="K5" s="208"/>
      <c r="L5" s="208"/>
      <c r="M5" s="208"/>
    </row>
    <row r="6" spans="1:13" ht="30">
      <c r="A6" s="79">
        <v>45565</v>
      </c>
      <c r="B6" s="80" t="s">
        <v>2</v>
      </c>
      <c r="C6" s="80" t="s">
        <v>611</v>
      </c>
      <c r="D6" s="80" t="s">
        <v>298</v>
      </c>
      <c r="E6" s="80" t="s">
        <v>613</v>
      </c>
      <c r="F6" s="208"/>
      <c r="G6" s="208"/>
      <c r="H6" s="208"/>
      <c r="I6" s="208"/>
      <c r="J6" s="208"/>
      <c r="K6" s="208"/>
      <c r="L6" s="208"/>
      <c r="M6" s="208"/>
    </row>
    <row r="7" spans="1:13" ht="30">
      <c r="A7" s="79">
        <v>45565</v>
      </c>
      <c r="B7" s="80" t="s">
        <v>2</v>
      </c>
      <c r="C7" s="80" t="s">
        <v>611</v>
      </c>
      <c r="D7" s="80" t="s">
        <v>298</v>
      </c>
      <c r="E7" s="80" t="s">
        <v>597</v>
      </c>
      <c r="F7" s="208"/>
      <c r="G7" s="208"/>
      <c r="H7" s="208"/>
      <c r="I7" s="208"/>
      <c r="J7" s="208"/>
      <c r="K7" s="208"/>
      <c r="L7" s="208"/>
      <c r="M7" s="208"/>
    </row>
    <row r="8" spans="1:13" ht="30">
      <c r="A8" s="79">
        <v>45565</v>
      </c>
      <c r="B8" s="80" t="s">
        <v>2</v>
      </c>
      <c r="C8" s="80" t="s">
        <v>611</v>
      </c>
      <c r="D8" s="80" t="s">
        <v>298</v>
      </c>
      <c r="E8" s="80" t="s">
        <v>612</v>
      </c>
      <c r="F8" s="208"/>
      <c r="G8" s="208"/>
      <c r="H8" s="208"/>
      <c r="I8" s="208"/>
      <c r="J8" s="208"/>
      <c r="K8" s="208"/>
      <c r="L8" s="208"/>
      <c r="M8" s="208"/>
    </row>
    <row r="9" spans="1:13" ht="30">
      <c r="A9" s="79">
        <v>45565</v>
      </c>
      <c r="B9" s="80" t="s">
        <v>2</v>
      </c>
      <c r="C9" s="80" t="s">
        <v>611</v>
      </c>
      <c r="D9" s="80" t="s">
        <v>298</v>
      </c>
      <c r="E9" s="80" t="s">
        <v>613</v>
      </c>
      <c r="F9" s="208"/>
      <c r="G9" s="208"/>
      <c r="H9" s="208"/>
      <c r="I9" s="208"/>
      <c r="J9" s="208"/>
      <c r="K9" s="208"/>
      <c r="L9" s="208"/>
      <c r="M9" s="208"/>
    </row>
    <row r="10" spans="1:13" ht="30">
      <c r="A10" s="79">
        <v>45565</v>
      </c>
      <c r="B10" s="80" t="s">
        <v>2</v>
      </c>
      <c r="C10" s="80" t="s">
        <v>611</v>
      </c>
      <c r="D10" s="80" t="s">
        <v>298</v>
      </c>
      <c r="E10" s="80" t="s">
        <v>614</v>
      </c>
      <c r="F10" s="208"/>
      <c r="G10" s="208"/>
      <c r="H10" s="208"/>
      <c r="I10" s="208"/>
      <c r="J10" s="208"/>
      <c r="K10" s="208"/>
      <c r="L10" s="208"/>
      <c r="M10" s="208"/>
    </row>
    <row r="11" spans="1:13" ht="30">
      <c r="A11" s="79">
        <v>45565</v>
      </c>
      <c r="B11" s="80" t="s">
        <v>2</v>
      </c>
      <c r="C11" s="80" t="s">
        <v>611</v>
      </c>
      <c r="D11" s="80" t="s">
        <v>298</v>
      </c>
      <c r="E11" s="80" t="s">
        <v>615</v>
      </c>
      <c r="F11" s="208"/>
      <c r="G11" s="208"/>
      <c r="H11" s="208"/>
      <c r="I11" s="208"/>
      <c r="J11" s="208"/>
      <c r="K11" s="208"/>
      <c r="L11" s="208"/>
      <c r="M11" s="208"/>
    </row>
    <row r="12" spans="1:13" ht="30">
      <c r="A12" s="79">
        <v>45565</v>
      </c>
      <c r="B12" s="80" t="s">
        <v>2</v>
      </c>
      <c r="C12" s="80" t="s">
        <v>611</v>
      </c>
      <c r="D12" s="80" t="s">
        <v>298</v>
      </c>
      <c r="E12" s="80" t="s">
        <v>616</v>
      </c>
      <c r="F12" s="208"/>
      <c r="G12" s="208"/>
      <c r="H12" s="208"/>
      <c r="I12" s="208"/>
      <c r="J12" s="208"/>
      <c r="K12" s="208"/>
      <c r="L12" s="208"/>
      <c r="M12" s="208"/>
    </row>
    <row r="13" spans="1:13" ht="30">
      <c r="A13" s="79">
        <v>45565</v>
      </c>
      <c r="B13" s="80" t="s">
        <v>2</v>
      </c>
      <c r="C13" s="80" t="s">
        <v>611</v>
      </c>
      <c r="D13" s="80" t="s">
        <v>298</v>
      </c>
      <c r="E13" s="80" t="s">
        <v>617</v>
      </c>
      <c r="F13" s="208"/>
      <c r="G13" s="208"/>
      <c r="H13" s="208"/>
      <c r="I13" s="208"/>
      <c r="J13" s="208"/>
      <c r="K13" s="208"/>
      <c r="L13" s="208"/>
      <c r="M13" s="208"/>
    </row>
    <row r="14" spans="1:13" ht="30">
      <c r="A14" s="79">
        <v>45565</v>
      </c>
      <c r="B14" s="80" t="s">
        <v>2</v>
      </c>
      <c r="C14" s="80" t="s">
        <v>611</v>
      </c>
      <c r="D14" s="80" t="s">
        <v>298</v>
      </c>
      <c r="E14" s="80" t="s">
        <v>618</v>
      </c>
      <c r="F14" s="208"/>
      <c r="G14" s="208"/>
      <c r="H14" s="208"/>
      <c r="I14" s="208"/>
      <c r="J14" s="208"/>
      <c r="K14" s="208"/>
      <c r="L14" s="208"/>
      <c r="M14" s="208"/>
    </row>
    <row r="15" spans="1:13" ht="30">
      <c r="A15" s="79">
        <v>45565</v>
      </c>
      <c r="B15" s="80" t="s">
        <v>2</v>
      </c>
      <c r="C15" s="80" t="s">
        <v>611</v>
      </c>
      <c r="D15" s="80" t="s">
        <v>298</v>
      </c>
      <c r="E15" s="80" t="s">
        <v>619</v>
      </c>
      <c r="F15" s="208"/>
      <c r="G15" s="208"/>
      <c r="H15" s="208"/>
      <c r="I15" s="208"/>
      <c r="J15" s="208"/>
      <c r="K15" s="208"/>
      <c r="L15" s="208"/>
      <c r="M15" s="208"/>
    </row>
    <row r="16" spans="1:13" ht="30">
      <c r="A16" s="79">
        <v>45565</v>
      </c>
      <c r="B16" s="80" t="s">
        <v>2</v>
      </c>
      <c r="C16" s="80" t="s">
        <v>611</v>
      </c>
      <c r="D16" s="80" t="s">
        <v>298</v>
      </c>
      <c r="E16" s="80" t="s">
        <v>620</v>
      </c>
      <c r="F16" s="208"/>
      <c r="G16" s="208"/>
      <c r="H16" s="208"/>
      <c r="I16" s="208"/>
      <c r="J16" s="208"/>
      <c r="K16" s="208"/>
      <c r="L16" s="208"/>
      <c r="M16" s="208"/>
    </row>
    <row r="17" spans="1:13" ht="30">
      <c r="A17" s="79">
        <v>45565</v>
      </c>
      <c r="B17" s="80" t="s">
        <v>2</v>
      </c>
      <c r="C17" s="80" t="s">
        <v>611</v>
      </c>
      <c r="D17" s="80" t="s">
        <v>298</v>
      </c>
      <c r="E17" s="80" t="s">
        <v>679</v>
      </c>
      <c r="F17" s="208"/>
      <c r="G17" s="208"/>
      <c r="H17" s="208"/>
      <c r="I17" s="208"/>
      <c r="J17" s="208"/>
      <c r="K17" s="208"/>
      <c r="L17" s="208"/>
      <c r="M17" s="208"/>
    </row>
    <row r="18" spans="1:13" ht="30">
      <c r="A18" s="79">
        <v>45565</v>
      </c>
      <c r="B18" s="80" t="s">
        <v>2</v>
      </c>
      <c r="C18" s="80" t="s">
        <v>611</v>
      </c>
      <c r="D18" s="80" t="s">
        <v>298</v>
      </c>
      <c r="E18" s="80" t="s">
        <v>680</v>
      </c>
      <c r="F18" s="208"/>
      <c r="G18" s="208"/>
      <c r="H18" s="208"/>
      <c r="I18" s="208"/>
      <c r="J18" s="208"/>
      <c r="K18" s="208"/>
      <c r="L18" s="208"/>
      <c r="M18" s="208"/>
    </row>
    <row r="19" spans="1:13" ht="30">
      <c r="A19" s="79">
        <v>45565</v>
      </c>
      <c r="B19" s="80" t="s">
        <v>2</v>
      </c>
      <c r="C19" s="80" t="s">
        <v>611</v>
      </c>
      <c r="D19" s="80" t="s">
        <v>298</v>
      </c>
      <c r="E19" s="80" t="s">
        <v>621</v>
      </c>
      <c r="F19" s="208"/>
      <c r="G19" s="208"/>
      <c r="H19" s="208"/>
      <c r="I19" s="208"/>
      <c r="J19" s="208"/>
      <c r="K19" s="208"/>
      <c r="L19" s="208"/>
      <c r="M19" s="208"/>
    </row>
    <row r="20" spans="1:13" ht="30">
      <c r="A20" s="79">
        <v>45565</v>
      </c>
      <c r="B20" s="80" t="s">
        <v>2</v>
      </c>
      <c r="C20" s="80" t="s">
        <v>611</v>
      </c>
      <c r="D20" s="80" t="s">
        <v>298</v>
      </c>
      <c r="E20" s="80" t="s">
        <v>622</v>
      </c>
      <c r="F20" s="208"/>
      <c r="G20" s="208"/>
      <c r="H20" s="208"/>
      <c r="I20" s="208"/>
      <c r="J20" s="208"/>
      <c r="K20" s="208"/>
      <c r="L20" s="208"/>
      <c r="M20" s="208"/>
    </row>
    <row r="21" spans="1:13" ht="30">
      <c r="A21" s="79">
        <v>45565</v>
      </c>
      <c r="B21" s="80" t="s">
        <v>2</v>
      </c>
      <c r="C21" s="80" t="s">
        <v>611</v>
      </c>
      <c r="D21" s="80" t="s">
        <v>298</v>
      </c>
      <c r="E21" s="80" t="s">
        <v>597</v>
      </c>
      <c r="F21" s="208"/>
      <c r="G21" s="208"/>
      <c r="H21" s="208"/>
      <c r="I21" s="208"/>
      <c r="J21" s="208"/>
      <c r="K21" s="208"/>
      <c r="L21" s="208"/>
      <c r="M21" s="208"/>
    </row>
    <row r="22" spans="1:13" ht="30">
      <c r="A22" s="79">
        <v>45565</v>
      </c>
      <c r="B22" s="80" t="s">
        <v>2</v>
      </c>
      <c r="C22" s="80" t="s">
        <v>611</v>
      </c>
      <c r="D22" s="80" t="s">
        <v>298</v>
      </c>
      <c r="E22" s="80" t="s">
        <v>612</v>
      </c>
      <c r="F22" s="208"/>
      <c r="G22" s="208"/>
      <c r="H22" s="208"/>
      <c r="I22" s="208"/>
      <c r="J22" s="208"/>
      <c r="K22" s="208"/>
      <c r="L22" s="208"/>
      <c r="M22" s="208"/>
    </row>
    <row r="23" spans="1:13" ht="30">
      <c r="A23" s="79">
        <v>45565</v>
      </c>
      <c r="B23" s="80" t="s">
        <v>2</v>
      </c>
      <c r="C23" s="80" t="s">
        <v>611</v>
      </c>
      <c r="D23" s="80" t="s">
        <v>298</v>
      </c>
      <c r="E23" s="80" t="s">
        <v>613</v>
      </c>
      <c r="F23" s="208"/>
      <c r="G23" s="208"/>
      <c r="H23" s="208"/>
      <c r="I23" s="208"/>
      <c r="J23" s="208"/>
      <c r="K23" s="208"/>
      <c r="L23" s="208"/>
      <c r="M23" s="208"/>
    </row>
    <row r="24" spans="1:13" ht="30">
      <c r="A24" s="79">
        <v>45565</v>
      </c>
      <c r="B24" s="80" t="s">
        <v>2</v>
      </c>
      <c r="C24" s="80" t="s">
        <v>611</v>
      </c>
      <c r="D24" s="80" t="s">
        <v>298</v>
      </c>
      <c r="E24" s="80" t="s">
        <v>597</v>
      </c>
      <c r="F24" s="208"/>
      <c r="G24" s="208"/>
      <c r="H24" s="208"/>
      <c r="I24" s="208"/>
      <c r="J24" s="208"/>
      <c r="K24" s="208"/>
      <c r="L24" s="208"/>
      <c r="M24" s="208"/>
    </row>
    <row r="25" spans="1:13" ht="30">
      <c r="A25" s="79">
        <v>45565</v>
      </c>
      <c r="B25" s="80" t="s">
        <v>2</v>
      </c>
      <c r="C25" s="80" t="s">
        <v>611</v>
      </c>
      <c r="D25" s="80" t="s">
        <v>298</v>
      </c>
      <c r="E25" s="80"/>
      <c r="F25" s="208"/>
      <c r="G25" s="208"/>
      <c r="H25" s="208"/>
      <c r="I25" s="208"/>
      <c r="J25" s="208"/>
      <c r="K25" s="208"/>
      <c r="L25" s="208"/>
      <c r="M25" s="208"/>
    </row>
    <row r="26" spans="1:13">
      <c r="A26" s="79"/>
      <c r="F26" s="97"/>
      <c r="G26" s="97"/>
      <c r="H26" s="97"/>
      <c r="I26" s="97"/>
      <c r="J26" s="106"/>
      <c r="K26" s="106"/>
      <c r="L26" s="106"/>
      <c r="M26" s="106"/>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0"/>
  <sheetViews>
    <sheetView workbookViewId="0">
      <selection activeCell="G43" sqref="G43"/>
    </sheetView>
  </sheetViews>
  <sheetFormatPr defaultRowHeight="15"/>
  <cols>
    <col min="1" max="1" width="11.140625" style="107" bestFit="1" customWidth="1"/>
    <col min="2" max="2" width="16.7109375" style="84" customWidth="1"/>
    <col min="3" max="3" width="24.140625" style="84" customWidth="1"/>
    <col min="4" max="4" width="25.28515625" style="104" customWidth="1"/>
    <col min="5" max="5" width="9.5703125" style="104" customWidth="1"/>
    <col min="6" max="8" width="11.7109375" style="104" customWidth="1"/>
  </cols>
  <sheetData>
    <row r="1" spans="1:8" s="225" customFormat="1">
      <c r="A1" s="99" t="s">
        <v>591</v>
      </c>
      <c r="B1" s="78" t="s">
        <v>592</v>
      </c>
      <c r="C1" s="78" t="s">
        <v>593</v>
      </c>
      <c r="D1" s="99" t="s">
        <v>594</v>
      </c>
      <c r="E1" s="99" t="s">
        <v>595</v>
      </c>
      <c r="F1" s="107" t="s">
        <v>321</v>
      </c>
      <c r="G1" s="107" t="s">
        <v>330</v>
      </c>
      <c r="H1" s="107" t="s">
        <v>332</v>
      </c>
    </row>
    <row r="2" spans="1:8">
      <c r="A2" s="79">
        <v>45565</v>
      </c>
      <c r="B2" s="80" t="s">
        <v>2</v>
      </c>
      <c r="C2" s="80" t="s">
        <v>6</v>
      </c>
      <c r="D2" s="80"/>
      <c r="E2" s="108"/>
      <c r="F2" s="92" t="s">
        <v>91</v>
      </c>
      <c r="G2" s="92" t="s">
        <v>91</v>
      </c>
      <c r="H2" s="92" t="s">
        <v>91</v>
      </c>
    </row>
    <row r="3" spans="1:8">
      <c r="A3" s="79"/>
      <c r="B3" s="91"/>
      <c r="C3" s="91"/>
      <c r="D3" s="108"/>
      <c r="E3" s="108"/>
      <c r="F3" s="109"/>
      <c r="G3" s="109"/>
      <c r="H3" s="109"/>
    </row>
    <row r="4" spans="1:8">
      <c r="A4" s="79"/>
      <c r="B4" s="91"/>
      <c r="C4" s="91"/>
      <c r="D4" s="108"/>
      <c r="E4" s="108"/>
      <c r="F4" s="109"/>
      <c r="G4" s="109"/>
      <c r="H4" s="109"/>
    </row>
    <row r="5" spans="1:8">
      <c r="A5" s="79"/>
      <c r="B5" s="91"/>
      <c r="C5" s="91"/>
      <c r="D5" s="108"/>
      <c r="E5" s="108"/>
      <c r="F5" s="109"/>
      <c r="G5" s="110"/>
      <c r="H5" s="109"/>
    </row>
    <row r="6" spans="1:8">
      <c r="A6" s="79"/>
      <c r="B6" s="91"/>
      <c r="C6" s="91"/>
      <c r="D6" s="108"/>
      <c r="E6" s="108"/>
      <c r="F6" s="109"/>
      <c r="G6" s="110"/>
      <c r="H6" s="109"/>
    </row>
    <row r="7" spans="1:8">
      <c r="A7" s="79"/>
      <c r="B7" s="91"/>
      <c r="C7" s="91"/>
      <c r="D7" s="108"/>
      <c r="E7" s="108"/>
      <c r="F7" s="109"/>
      <c r="G7" s="110"/>
      <c r="H7" s="109"/>
    </row>
    <row r="8" spans="1:8">
      <c r="A8" s="79"/>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D16" sqref="D16"/>
    </sheetView>
  </sheetViews>
  <sheetFormatPr defaultColWidth="9.140625" defaultRowHeight="15"/>
  <cols>
    <col min="1" max="1" width="11.28515625" style="111" bestFit="1" customWidth="1"/>
    <col min="2" max="2" width="11.7109375" style="84" customWidth="1"/>
    <col min="3" max="3" width="21.140625" style="84" customWidth="1"/>
    <col min="4" max="4" width="15.28515625" style="112" bestFit="1" customWidth="1"/>
    <col min="5" max="5" width="12.42578125" style="112" customWidth="1"/>
    <col min="6" max="7" width="11.140625" style="112" bestFit="1" customWidth="1"/>
    <col min="8" max="8" width="10.5703125" style="112" bestFit="1" customWidth="1"/>
    <col min="9" max="16384" width="9.140625" style="112"/>
  </cols>
  <sheetData>
    <row r="1" spans="1:8" s="111" customFormat="1">
      <c r="A1" s="99" t="s">
        <v>591</v>
      </c>
      <c r="B1" s="78" t="s">
        <v>592</v>
      </c>
      <c r="C1" s="78" t="s">
        <v>593</v>
      </c>
      <c r="D1" s="111" t="s">
        <v>594</v>
      </c>
      <c r="E1" s="111" t="s">
        <v>595</v>
      </c>
      <c r="F1" s="111" t="s">
        <v>327</v>
      </c>
      <c r="G1" s="111" t="s">
        <v>338</v>
      </c>
      <c r="H1" s="99"/>
    </row>
    <row r="2" spans="1:8" ht="30">
      <c r="A2" s="79">
        <v>45565</v>
      </c>
      <c r="B2" s="80" t="s">
        <v>2</v>
      </c>
      <c r="C2" s="80" t="s">
        <v>2</v>
      </c>
      <c r="D2" s="80" t="s">
        <v>6</v>
      </c>
      <c r="E2" s="80"/>
      <c r="F2" s="92" t="s">
        <v>91</v>
      </c>
      <c r="G2" s="92" t="s">
        <v>91</v>
      </c>
      <c r="H2" s="113"/>
    </row>
    <row r="3" spans="1:8">
      <c r="A3" s="79"/>
      <c r="B3" s="80"/>
      <c r="C3" s="91"/>
      <c r="D3" s="114"/>
      <c r="E3" s="114"/>
      <c r="F3" s="114"/>
      <c r="G3" s="109"/>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38" sqref="E38"/>
    </sheetView>
  </sheetViews>
  <sheetFormatPr defaultRowHeight="15"/>
  <cols>
    <col min="1" max="1" width="11.140625" style="225" bestFit="1" customWidth="1"/>
    <col min="2" max="2" width="16.7109375" style="84" customWidth="1"/>
    <col min="3" max="3" width="24.140625" style="84" customWidth="1"/>
    <col min="4" max="4" width="18.140625" bestFit="1" customWidth="1"/>
    <col min="5" max="5" width="8.85546875" bestFit="1" customWidth="1"/>
  </cols>
  <sheetData>
    <row r="1" spans="1:5" s="225" customFormat="1">
      <c r="A1" s="99" t="s">
        <v>591</v>
      </c>
      <c r="B1" s="78" t="s">
        <v>592</v>
      </c>
      <c r="C1" s="78" t="s">
        <v>593</v>
      </c>
      <c r="D1" s="99" t="s">
        <v>594</v>
      </c>
      <c r="E1" s="99" t="s">
        <v>334</v>
      </c>
    </row>
    <row r="2" spans="1:5">
      <c r="A2" s="79">
        <v>45565</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51" sqref="E51"/>
    </sheetView>
  </sheetViews>
  <sheetFormatPr defaultRowHeight="15"/>
  <cols>
    <col min="1" max="1" width="11.140625" style="225" bestFit="1" customWidth="1"/>
    <col min="2" max="2" width="16.7109375" style="84" customWidth="1"/>
    <col min="3" max="3" width="24.140625" style="84" customWidth="1"/>
    <col min="4" max="4" width="19.42578125" customWidth="1"/>
    <col min="5" max="6" width="12.5703125" customWidth="1"/>
  </cols>
  <sheetData>
    <row r="1" spans="1:6" s="225" customFormat="1">
      <c r="A1" s="77" t="s">
        <v>591</v>
      </c>
      <c r="B1" s="78" t="s">
        <v>592</v>
      </c>
      <c r="C1" s="78" t="s">
        <v>593</v>
      </c>
      <c r="D1" s="77" t="s">
        <v>594</v>
      </c>
      <c r="E1" s="225" t="s">
        <v>421</v>
      </c>
      <c r="F1" s="225" t="s">
        <v>437</v>
      </c>
    </row>
    <row r="2" spans="1:6">
      <c r="A2" s="79">
        <v>45565</v>
      </c>
      <c r="B2" s="80" t="s">
        <v>2</v>
      </c>
      <c r="C2" s="80" t="s">
        <v>6</v>
      </c>
      <c r="D2" s="80"/>
      <c r="E2" s="92" t="s">
        <v>91</v>
      </c>
      <c r="F2" s="92" t="s">
        <v>91</v>
      </c>
    </row>
    <row r="3" spans="1:6">
      <c r="A3" s="79"/>
      <c r="B3" s="91"/>
      <c r="C3" s="91"/>
      <c r="D3" s="115"/>
      <c r="E3" s="116"/>
      <c r="F3" s="116"/>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9" sqref="F19"/>
    </sheetView>
  </sheetViews>
  <sheetFormatPr defaultColWidth="9.140625" defaultRowHeight="15"/>
  <cols>
    <col min="1" max="1" width="11.28515625" style="170" bestFit="1" customWidth="1"/>
    <col min="2" max="2" width="16.7109375" style="84" customWidth="1"/>
    <col min="3" max="3" width="24.140625" style="84" customWidth="1"/>
    <col min="4" max="5" width="11.5703125" style="117" customWidth="1"/>
    <col min="6" max="7" width="11" style="117" bestFit="1" customWidth="1"/>
    <col min="8" max="16384" width="9.140625" style="117"/>
  </cols>
  <sheetData>
    <row r="1" spans="1:7" s="170" customFormat="1">
      <c r="A1" s="77" t="s">
        <v>591</v>
      </c>
      <c r="B1" s="78" t="s">
        <v>592</v>
      </c>
      <c r="C1" s="78" t="s">
        <v>593</v>
      </c>
      <c r="D1" s="77" t="s">
        <v>594</v>
      </c>
      <c r="E1" s="77" t="s">
        <v>595</v>
      </c>
      <c r="F1" s="99" t="s">
        <v>455</v>
      </c>
      <c r="G1" s="99" t="s">
        <v>459</v>
      </c>
    </row>
    <row r="2" spans="1:7">
      <c r="A2" s="79">
        <v>45565</v>
      </c>
      <c r="B2" s="80" t="s">
        <v>2</v>
      </c>
      <c r="C2" s="80" t="s">
        <v>6</v>
      </c>
      <c r="D2" s="118" t="s">
        <v>623</v>
      </c>
      <c r="E2" s="80" t="s">
        <v>621</v>
      </c>
      <c r="F2" s="119">
        <v>0</v>
      </c>
      <c r="G2" s="119">
        <v>0</v>
      </c>
    </row>
    <row r="3" spans="1:7">
      <c r="A3" s="79">
        <v>45565</v>
      </c>
      <c r="B3" s="80" t="s">
        <v>2</v>
      </c>
      <c r="C3" s="80" t="s">
        <v>6</v>
      </c>
      <c r="D3" s="118" t="s">
        <v>624</v>
      </c>
      <c r="E3" s="80" t="s">
        <v>621</v>
      </c>
      <c r="F3" s="119">
        <v>0</v>
      </c>
      <c r="G3" s="119">
        <v>0</v>
      </c>
    </row>
    <row r="4" spans="1:7">
      <c r="A4" s="79">
        <v>45565</v>
      </c>
      <c r="B4" s="80" t="s">
        <v>2</v>
      </c>
      <c r="C4" s="80" t="s">
        <v>6</v>
      </c>
      <c r="D4" s="118" t="s">
        <v>625</v>
      </c>
      <c r="E4" s="80" t="s">
        <v>621</v>
      </c>
      <c r="F4" s="119">
        <v>0</v>
      </c>
      <c r="G4" s="119">
        <v>0</v>
      </c>
    </row>
    <row r="5" spans="1:7">
      <c r="A5" s="79">
        <v>45565</v>
      </c>
      <c r="B5" s="80" t="s">
        <v>2</v>
      </c>
      <c r="C5" s="80" t="s">
        <v>6</v>
      </c>
      <c r="D5" s="118" t="s">
        <v>626</v>
      </c>
      <c r="E5" s="80" t="s">
        <v>621</v>
      </c>
      <c r="F5" s="119">
        <v>0</v>
      </c>
      <c r="G5" s="119">
        <v>0</v>
      </c>
    </row>
    <row r="6" spans="1:7">
      <c r="A6" s="79">
        <v>45565</v>
      </c>
      <c r="B6" s="80" t="s">
        <v>2</v>
      </c>
      <c r="C6" s="80" t="s">
        <v>6</v>
      </c>
      <c r="D6" s="118" t="s">
        <v>627</v>
      </c>
      <c r="E6" s="80" t="s">
        <v>621</v>
      </c>
      <c r="F6" s="119">
        <v>0</v>
      </c>
      <c r="G6" s="119">
        <v>0</v>
      </c>
    </row>
    <row r="7" spans="1:7">
      <c r="A7" s="79">
        <v>45565</v>
      </c>
      <c r="B7" s="80" t="s">
        <v>2</v>
      </c>
      <c r="C7" s="80" t="s">
        <v>6</v>
      </c>
      <c r="D7" s="118" t="s">
        <v>628</v>
      </c>
      <c r="E7" s="80" t="s">
        <v>621</v>
      </c>
      <c r="F7" s="119">
        <v>0</v>
      </c>
      <c r="G7" s="119">
        <v>0</v>
      </c>
    </row>
    <row r="8" spans="1:7">
      <c r="A8" s="79">
        <v>45565</v>
      </c>
      <c r="B8" s="80" t="s">
        <v>2</v>
      </c>
      <c r="C8" s="80" t="s">
        <v>6</v>
      </c>
      <c r="D8" s="118" t="s">
        <v>623</v>
      </c>
      <c r="E8" s="80" t="s">
        <v>622</v>
      </c>
      <c r="F8" s="119">
        <v>0</v>
      </c>
      <c r="G8" s="119">
        <v>0</v>
      </c>
    </row>
    <row r="9" spans="1:7">
      <c r="A9" s="79">
        <v>45565</v>
      </c>
      <c r="B9" s="80" t="s">
        <v>2</v>
      </c>
      <c r="C9" s="80" t="s">
        <v>6</v>
      </c>
      <c r="D9" s="118" t="s">
        <v>624</v>
      </c>
      <c r="E9" s="80" t="s">
        <v>622</v>
      </c>
      <c r="F9" s="119">
        <v>0</v>
      </c>
      <c r="G9" s="119">
        <v>0</v>
      </c>
    </row>
    <row r="10" spans="1:7">
      <c r="A10" s="79">
        <v>45565</v>
      </c>
      <c r="B10" s="80" t="s">
        <v>2</v>
      </c>
      <c r="C10" s="80" t="s">
        <v>6</v>
      </c>
      <c r="D10" s="118" t="s">
        <v>625</v>
      </c>
      <c r="E10" s="80" t="s">
        <v>622</v>
      </c>
      <c r="F10" s="119">
        <v>0</v>
      </c>
      <c r="G10" s="119">
        <v>0</v>
      </c>
    </row>
    <row r="11" spans="1:7">
      <c r="A11" s="79">
        <v>45565</v>
      </c>
      <c r="B11" s="80" t="s">
        <v>2</v>
      </c>
      <c r="C11" s="80" t="s">
        <v>6</v>
      </c>
      <c r="D11" s="118" t="s">
        <v>626</v>
      </c>
      <c r="E11" s="80" t="s">
        <v>622</v>
      </c>
      <c r="F11" s="119">
        <v>0</v>
      </c>
      <c r="G11" s="119">
        <v>0</v>
      </c>
    </row>
    <row r="12" spans="1:7">
      <c r="A12" s="79">
        <v>45565</v>
      </c>
      <c r="B12" s="80" t="s">
        <v>2</v>
      </c>
      <c r="C12" s="80" t="s">
        <v>6</v>
      </c>
      <c r="D12" s="118" t="s">
        <v>627</v>
      </c>
      <c r="E12" s="80" t="s">
        <v>622</v>
      </c>
      <c r="F12" s="119">
        <v>0</v>
      </c>
      <c r="G12" s="119">
        <v>0</v>
      </c>
    </row>
    <row r="13" spans="1:7">
      <c r="A13" s="79">
        <v>45565</v>
      </c>
      <c r="B13" s="80" t="s">
        <v>2</v>
      </c>
      <c r="C13" s="80" t="s">
        <v>6</v>
      </c>
      <c r="D13" s="118" t="s">
        <v>628</v>
      </c>
      <c r="E13" s="80" t="s">
        <v>622</v>
      </c>
      <c r="F13" s="119">
        <v>0</v>
      </c>
      <c r="G13" s="119">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tabSelected="1" workbookViewId="0">
      <selection activeCell="E3" sqref="E3"/>
    </sheetView>
  </sheetViews>
  <sheetFormatPr defaultRowHeight="15"/>
  <cols>
    <col min="1" max="1" width="11" style="225" bestFit="1" customWidth="1"/>
    <col min="2" max="2" width="16.7109375" style="84" customWidth="1"/>
    <col min="3" max="3" width="24.140625" style="84" customWidth="1"/>
    <col min="4" max="4" width="27.140625" customWidth="1"/>
    <col min="5" max="5" width="28.7109375" style="93" customWidth="1"/>
  </cols>
  <sheetData>
    <row r="1" spans="1:6" s="225" customFormat="1">
      <c r="A1" s="77" t="s">
        <v>591</v>
      </c>
      <c r="B1" s="78" t="s">
        <v>592</v>
      </c>
      <c r="C1" s="78" t="s">
        <v>593</v>
      </c>
      <c r="D1" s="77" t="s">
        <v>594</v>
      </c>
      <c r="E1" s="221" t="s">
        <v>466</v>
      </c>
    </row>
    <row r="2" spans="1:6" ht="107.25" customHeight="1">
      <c r="A2" s="79">
        <v>45565</v>
      </c>
      <c r="B2" s="80" t="s">
        <v>2</v>
      </c>
      <c r="C2" s="80" t="s">
        <v>611</v>
      </c>
      <c r="D2" s="185" t="s">
        <v>681</v>
      </c>
      <c r="E2" s="121">
        <v>0</v>
      </c>
    </row>
    <row r="3" spans="1:6">
      <c r="A3" s="79"/>
      <c r="D3" s="122"/>
      <c r="E3" s="123"/>
      <c r="F3" s="124"/>
    </row>
    <row r="4" spans="1:6">
      <c r="A4" s="79"/>
      <c r="D4" s="122"/>
      <c r="E4" s="123"/>
      <c r="F4" s="124"/>
    </row>
    <row r="5" spans="1:6">
      <c r="A5" s="79"/>
    </row>
    <row r="6" spans="1:6">
      <c r="A6" s="79"/>
    </row>
    <row r="7" spans="1:6">
      <c r="A7" s="79"/>
      <c r="D7" s="247"/>
    </row>
    <row r="8" spans="1:6">
      <c r="A8" s="79"/>
      <c r="D8" s="246"/>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8"/>
  <sheetViews>
    <sheetView topLeftCell="B1" zoomScale="70" zoomScaleNormal="70" workbookViewId="0">
      <selection activeCell="J3" sqref="J3"/>
    </sheetView>
  </sheetViews>
  <sheetFormatPr defaultColWidth="9.140625" defaultRowHeight="15"/>
  <cols>
    <col min="1" max="1" width="11.140625" style="87" bestFit="1" customWidth="1"/>
    <col min="2" max="2" width="15.7109375" style="84" bestFit="1" customWidth="1"/>
    <col min="3" max="3" width="36.140625" style="84" bestFit="1" customWidth="1"/>
    <col min="4" max="4" width="17.7109375" style="87" bestFit="1" customWidth="1"/>
    <col min="5" max="5" width="6.140625" style="77" bestFit="1" customWidth="1"/>
    <col min="6" max="7" width="7.140625" style="77" bestFit="1" customWidth="1"/>
    <col min="8" max="8" width="6.140625" style="77" bestFit="1" customWidth="1"/>
    <col min="9" max="9" width="9.140625" style="77" bestFit="1" customWidth="1"/>
    <col min="10" max="10" width="9.7109375" style="77" bestFit="1" customWidth="1"/>
    <col min="11" max="16384" width="9.140625" style="87"/>
  </cols>
  <sheetData>
    <row r="1" spans="1:13" s="77" customFormat="1">
      <c r="A1" s="77" t="s">
        <v>591</v>
      </c>
      <c r="B1" s="78" t="s">
        <v>592</v>
      </c>
      <c r="C1" s="78" t="s">
        <v>593</v>
      </c>
      <c r="D1" s="77" t="s">
        <v>594</v>
      </c>
      <c r="E1" s="212" t="s">
        <v>494</v>
      </c>
      <c r="F1" s="212" t="s">
        <v>498</v>
      </c>
      <c r="G1" s="212" t="s">
        <v>500</v>
      </c>
      <c r="H1" s="212" t="s">
        <v>503</v>
      </c>
      <c r="I1" s="212" t="s">
        <v>505</v>
      </c>
      <c r="J1" s="212" t="s">
        <v>507</v>
      </c>
      <c r="K1" s="99"/>
      <c r="L1" s="99"/>
      <c r="M1" s="99"/>
    </row>
    <row r="2" spans="1:13" ht="30">
      <c r="A2" s="231">
        <v>45471</v>
      </c>
      <c r="B2" s="80" t="s">
        <v>599</v>
      </c>
      <c r="C2" s="80" t="s">
        <v>7</v>
      </c>
      <c r="D2" s="80" t="s">
        <v>629</v>
      </c>
      <c r="E2" s="217" t="s">
        <v>91</v>
      </c>
      <c r="F2" s="191">
        <v>0.56162937165021298</v>
      </c>
      <c r="G2" s="191">
        <v>0.75937968394143796</v>
      </c>
      <c r="H2" s="217" t="s">
        <v>91</v>
      </c>
      <c r="I2" s="191">
        <v>0.79205855719303198</v>
      </c>
      <c r="J2" s="191">
        <v>0.89416751365053104</v>
      </c>
    </row>
    <row r="3" spans="1:13" ht="30">
      <c r="A3" s="231">
        <v>45471</v>
      </c>
      <c r="B3" s="80" t="s">
        <v>599</v>
      </c>
      <c r="C3" s="80" t="s">
        <v>7</v>
      </c>
      <c r="D3" s="80" t="s">
        <v>630</v>
      </c>
      <c r="E3" s="190" t="s">
        <v>91</v>
      </c>
      <c r="F3" s="191">
        <v>0.71160917871648899</v>
      </c>
      <c r="G3" s="191">
        <v>0.86042463717350204</v>
      </c>
      <c r="H3" s="217" t="s">
        <v>91</v>
      </c>
      <c r="I3" s="191">
        <v>0.962499283222777</v>
      </c>
      <c r="J3" s="191">
        <v>0.98880991412383001</v>
      </c>
    </row>
    <row r="4" spans="1:13">
      <c r="A4" s="231">
        <v>45471</v>
      </c>
      <c r="B4" s="80" t="s">
        <v>599</v>
      </c>
      <c r="C4" s="80" t="s">
        <v>9</v>
      </c>
      <c r="D4" s="80" t="s">
        <v>629</v>
      </c>
      <c r="E4" s="190" t="s">
        <v>91</v>
      </c>
      <c r="F4" s="191">
        <v>0.44775512481019197</v>
      </c>
      <c r="G4" s="191">
        <v>0.62166139810102405</v>
      </c>
      <c r="H4" s="217" t="s">
        <v>91</v>
      </c>
      <c r="I4" s="191">
        <v>0.59316382217645902</v>
      </c>
      <c r="J4" s="191">
        <v>0.75942823853521901</v>
      </c>
    </row>
    <row r="5" spans="1:13">
      <c r="A5" s="231">
        <v>45471</v>
      </c>
      <c r="B5" s="80" t="s">
        <v>599</v>
      </c>
      <c r="C5" s="80" t="s">
        <v>9</v>
      </c>
      <c r="D5" s="80" t="s">
        <v>630</v>
      </c>
      <c r="E5" s="190" t="s">
        <v>91</v>
      </c>
      <c r="F5" s="191">
        <v>0.50596449551120204</v>
      </c>
      <c r="G5" s="191">
        <v>0.64797218745254703</v>
      </c>
      <c r="H5" s="217" t="s">
        <v>91</v>
      </c>
      <c r="I5" s="191">
        <v>0.90876782295575698</v>
      </c>
      <c r="J5" s="191">
        <v>0.96159401748790496</v>
      </c>
    </row>
    <row r="6" spans="1:13">
      <c r="A6" s="231">
        <v>45471</v>
      </c>
      <c r="B6" s="80" t="s">
        <v>599</v>
      </c>
      <c r="C6" s="80" t="s">
        <v>10</v>
      </c>
      <c r="D6" s="80" t="s">
        <v>629</v>
      </c>
      <c r="E6" s="190" t="s">
        <v>91</v>
      </c>
      <c r="F6" s="191">
        <v>0.43287863773631602</v>
      </c>
      <c r="G6" s="191">
        <v>0.606149374024742</v>
      </c>
      <c r="H6" s="217" t="s">
        <v>91</v>
      </c>
      <c r="I6" s="191">
        <v>0.48359603291057801</v>
      </c>
      <c r="J6" s="191">
        <v>0.66905328729277902</v>
      </c>
    </row>
    <row r="7" spans="1:13">
      <c r="A7" s="231">
        <v>45471</v>
      </c>
      <c r="B7" s="80" t="s">
        <v>599</v>
      </c>
      <c r="C7" s="80" t="s">
        <v>10</v>
      </c>
      <c r="D7" s="80" t="s">
        <v>630</v>
      </c>
      <c r="E7" s="190" t="s">
        <v>91</v>
      </c>
      <c r="F7" s="191">
        <v>0.47633310369148202</v>
      </c>
      <c r="G7" s="191">
        <v>0.65278372508802396</v>
      </c>
      <c r="H7" s="217" t="s">
        <v>91</v>
      </c>
      <c r="I7" s="191">
        <v>0.54055808023780105</v>
      </c>
      <c r="J7" s="191">
        <v>0.71474684345660799</v>
      </c>
    </row>
    <row r="8" spans="1:13">
      <c r="A8" s="231">
        <v>45471</v>
      </c>
      <c r="B8" s="80" t="s">
        <v>599</v>
      </c>
      <c r="C8" s="80" t="s">
        <v>604</v>
      </c>
      <c r="D8" s="80" t="s">
        <v>629</v>
      </c>
      <c r="E8" s="190" t="s">
        <v>91</v>
      </c>
      <c r="F8" s="191">
        <v>0.80816969390511495</v>
      </c>
      <c r="G8" s="191">
        <v>0.94322491070458003</v>
      </c>
      <c r="H8" s="217" t="s">
        <v>91</v>
      </c>
      <c r="I8" s="191">
        <v>0.72877552431830595</v>
      </c>
      <c r="J8" s="191">
        <v>0.897957561323521</v>
      </c>
    </row>
    <row r="9" spans="1:13">
      <c r="A9" s="231">
        <v>45471</v>
      </c>
      <c r="B9" s="80" t="s">
        <v>599</v>
      </c>
      <c r="C9" s="80" t="s">
        <v>604</v>
      </c>
      <c r="D9" s="80" t="s">
        <v>630</v>
      </c>
      <c r="E9" s="190" t="s">
        <v>91</v>
      </c>
      <c r="F9" s="191">
        <v>0.82818284398914699</v>
      </c>
      <c r="G9" s="191">
        <v>0.94855481005448805</v>
      </c>
      <c r="H9" s="217" t="s">
        <v>91</v>
      </c>
      <c r="I9" s="191">
        <v>0.76709656311351904</v>
      </c>
      <c r="J9" s="191">
        <v>0.91684473813769396</v>
      </c>
    </row>
    <row r="11" spans="1:13">
      <c r="D11" s="200"/>
    </row>
    <row r="12" spans="1:13">
      <c r="D12" s="200"/>
    </row>
    <row r="13" spans="1:13">
      <c r="D13" s="200"/>
    </row>
    <row r="14" spans="1:13">
      <c r="D14" s="200"/>
    </row>
    <row r="18" spans="3:3">
      <c r="C18" s="248"/>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7"/>
  <sheetViews>
    <sheetView workbookViewId="0">
      <selection activeCell="A3" sqref="A3"/>
    </sheetView>
  </sheetViews>
  <sheetFormatPr defaultRowHeight="15"/>
  <cols>
    <col min="1" max="1" width="11.140625" style="171" bestFit="1" customWidth="1"/>
    <col min="2" max="2" width="16.7109375" style="84" customWidth="1"/>
    <col min="3" max="3" width="24.140625" style="84" customWidth="1"/>
    <col min="4" max="4" width="8.42578125" style="125" bestFit="1" customWidth="1"/>
    <col min="5" max="5" width="8.85546875" style="125" bestFit="1" customWidth="1"/>
    <col min="6" max="18" width="11.5703125" style="125" customWidth="1"/>
  </cols>
  <sheetData>
    <row r="1" spans="1:18" s="225" customFormat="1">
      <c r="A1" s="171" t="s">
        <v>591</v>
      </c>
      <c r="B1" s="78" t="s">
        <v>592</v>
      </c>
      <c r="C1" s="78" t="s">
        <v>593</v>
      </c>
      <c r="D1" s="171" t="s">
        <v>631</v>
      </c>
      <c r="E1" s="171" t="s">
        <v>595</v>
      </c>
      <c r="F1" s="220" t="s">
        <v>530</v>
      </c>
      <c r="G1" s="220" t="s">
        <v>535</v>
      </c>
      <c r="H1" s="220" t="s">
        <v>542</v>
      </c>
      <c r="I1" s="220" t="s">
        <v>544</v>
      </c>
      <c r="J1" s="220" t="s">
        <v>546</v>
      </c>
      <c r="K1" s="220" t="s">
        <v>548</v>
      </c>
      <c r="L1" s="220" t="s">
        <v>550</v>
      </c>
      <c r="M1" s="220" t="s">
        <v>552</v>
      </c>
      <c r="N1" s="220" t="s">
        <v>632</v>
      </c>
      <c r="O1" s="220" t="s">
        <v>557</v>
      </c>
      <c r="P1" s="220" t="s">
        <v>633</v>
      </c>
      <c r="Q1" s="220" t="s">
        <v>561</v>
      </c>
      <c r="R1" s="220" t="s">
        <v>563</v>
      </c>
    </row>
    <row r="2" spans="1:18">
      <c r="A2" s="79">
        <v>45565</v>
      </c>
      <c r="B2" s="80" t="s">
        <v>2</v>
      </c>
      <c r="C2" s="80" t="s">
        <v>6</v>
      </c>
      <c r="D2" s="126"/>
      <c r="E2" s="114"/>
      <c r="F2" s="127">
        <v>0</v>
      </c>
      <c r="G2" s="127">
        <v>0</v>
      </c>
      <c r="H2" s="127">
        <v>0</v>
      </c>
      <c r="I2" s="127">
        <v>0</v>
      </c>
      <c r="J2" s="127">
        <v>0</v>
      </c>
      <c r="K2" s="127">
        <v>0</v>
      </c>
      <c r="L2" s="127">
        <v>0</v>
      </c>
      <c r="M2" s="127">
        <v>0</v>
      </c>
      <c r="N2" s="127">
        <v>0</v>
      </c>
      <c r="O2" s="127">
        <v>0</v>
      </c>
      <c r="P2" s="127">
        <v>0</v>
      </c>
      <c r="Q2" s="127">
        <v>0</v>
      </c>
      <c r="R2" s="127">
        <v>0</v>
      </c>
    </row>
    <row r="3" spans="1:18">
      <c r="A3" s="79"/>
    </row>
    <row r="4" spans="1:18">
      <c r="A4" s="79"/>
    </row>
    <row r="5" spans="1:18">
      <c r="A5" s="79"/>
    </row>
    <row r="6" spans="1:18">
      <c r="A6" s="79"/>
    </row>
    <row r="7" spans="1:18">
      <c r="A7"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35" sqref="G35"/>
    </sheetView>
  </sheetViews>
  <sheetFormatPr defaultColWidth="9.140625" defaultRowHeight="15"/>
  <cols>
    <col min="1" max="1" width="11.140625" style="171" bestFit="1" customWidth="1"/>
    <col min="2" max="2" width="16.7109375" style="84" customWidth="1"/>
    <col min="3" max="3" width="19.42578125" style="84" customWidth="1"/>
    <col min="4" max="4" width="8.42578125" style="125" bestFit="1" customWidth="1"/>
    <col min="5" max="5" width="19.5703125" style="125" bestFit="1" customWidth="1"/>
    <col min="6" max="6" width="8.85546875" style="125" bestFit="1" customWidth="1"/>
    <col min="7" max="7" width="11.7109375" style="125" customWidth="1"/>
    <col min="8" max="9" width="9.5703125" bestFit="1" customWidth="1"/>
    <col min="10" max="10" width="7.28515625" customWidth="1"/>
    <col min="11" max="12" width="11.42578125" customWidth="1"/>
    <col min="13" max="13" width="10.5703125" customWidth="1"/>
  </cols>
  <sheetData>
    <row r="1" spans="1:12" s="225" customFormat="1">
      <c r="A1" s="172" t="s">
        <v>591</v>
      </c>
      <c r="B1" s="78" t="s">
        <v>592</v>
      </c>
      <c r="C1" s="78" t="s">
        <v>593</v>
      </c>
      <c r="D1" s="171" t="s">
        <v>631</v>
      </c>
      <c r="E1" s="77" t="s">
        <v>594</v>
      </c>
      <c r="F1" s="171" t="s">
        <v>595</v>
      </c>
      <c r="G1" s="220" t="s">
        <v>538</v>
      </c>
      <c r="H1" s="173"/>
      <c r="I1" s="173"/>
      <c r="J1" s="173"/>
      <c r="K1" s="173"/>
      <c r="L1" s="173"/>
    </row>
    <row r="2" spans="1:12">
      <c r="A2" s="79">
        <v>45565</v>
      </c>
      <c r="B2" s="80" t="s">
        <v>2</v>
      </c>
      <c r="C2" s="80" t="s">
        <v>6</v>
      </c>
      <c r="D2" s="114"/>
      <c r="E2" s="114"/>
      <c r="F2" s="114"/>
      <c r="G2" s="127">
        <v>0</v>
      </c>
      <c r="H2" s="131"/>
      <c r="I2" s="131"/>
      <c r="J2" s="130"/>
      <c r="K2" s="130"/>
      <c r="L2" s="130"/>
    </row>
    <row r="3" spans="1:12">
      <c r="A3" s="79"/>
      <c r="B3" s="128"/>
      <c r="C3" s="128"/>
      <c r="D3" s="129"/>
      <c r="E3" s="129"/>
      <c r="F3" s="129"/>
      <c r="G3" s="129"/>
    </row>
    <row r="4" spans="1:12">
      <c r="A4" s="79"/>
      <c r="B4" s="128"/>
      <c r="C4" s="128"/>
      <c r="D4" s="129"/>
      <c r="E4" s="129"/>
      <c r="F4" s="129"/>
      <c r="G4" s="129"/>
    </row>
    <row r="5" spans="1:12">
      <c r="A5" s="79"/>
      <c r="B5" s="128"/>
      <c r="C5" s="128"/>
      <c r="D5" s="129"/>
      <c r="E5" s="129"/>
      <c r="F5" s="129"/>
      <c r="G5" s="129"/>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C45" sqref="C45"/>
    </sheetView>
  </sheetViews>
  <sheetFormatPr defaultColWidth="9.140625" defaultRowHeight="12"/>
  <cols>
    <col min="1" max="1" width="55.7109375" style="19" bestFit="1" customWidth="1"/>
    <col min="2" max="9" width="16" style="29" customWidth="1"/>
    <col min="10" max="16384" width="9.140625" style="19"/>
  </cols>
  <sheetData>
    <row r="1" spans="1:9" ht="12.75" thickBot="1">
      <c r="B1" s="256" t="s">
        <v>12</v>
      </c>
      <c r="C1" s="257"/>
      <c r="D1" s="256" t="s">
        <v>13</v>
      </c>
      <c r="E1" s="257"/>
      <c r="F1" s="256" t="s">
        <v>14</v>
      </c>
      <c r="G1" s="257"/>
      <c r="H1" s="256" t="s">
        <v>15</v>
      </c>
      <c r="I1" s="257"/>
    </row>
    <row r="2" spans="1:9" ht="12.75" thickBot="1">
      <c r="A2" s="20" t="s">
        <v>16</v>
      </c>
      <c r="B2" s="21" t="s">
        <v>17</v>
      </c>
      <c r="C2" s="22" t="s">
        <v>18</v>
      </c>
      <c r="D2" s="21" t="s">
        <v>17</v>
      </c>
      <c r="E2" s="22" t="s">
        <v>18</v>
      </c>
      <c r="F2" s="21" t="s">
        <v>17</v>
      </c>
      <c r="G2" s="22" t="s">
        <v>18</v>
      </c>
      <c r="H2" s="21" t="s">
        <v>17</v>
      </c>
      <c r="I2" s="22" t="s">
        <v>18</v>
      </c>
    </row>
    <row r="3" spans="1:9" ht="12.75" thickBot="1">
      <c r="A3" s="23" t="s">
        <v>19</v>
      </c>
      <c r="B3" s="24" t="s">
        <v>20</v>
      </c>
      <c r="C3" s="24" t="s">
        <v>20</v>
      </c>
      <c r="D3" s="25" t="s">
        <v>21</v>
      </c>
      <c r="E3" s="25" t="s">
        <v>21</v>
      </c>
      <c r="F3" s="25" t="s">
        <v>22</v>
      </c>
      <c r="G3" s="25" t="s">
        <v>22</v>
      </c>
      <c r="H3" s="25" t="s">
        <v>23</v>
      </c>
      <c r="I3" s="25" t="s">
        <v>23</v>
      </c>
    </row>
    <row r="4" spans="1:9" ht="12.75" thickBot="1">
      <c r="A4" s="23" t="s">
        <v>24</v>
      </c>
      <c r="B4" s="24" t="s">
        <v>20</v>
      </c>
      <c r="C4" s="24" t="s">
        <v>20</v>
      </c>
      <c r="D4" s="25" t="s">
        <v>21</v>
      </c>
      <c r="E4" s="25" t="s">
        <v>21</v>
      </c>
      <c r="F4" s="25" t="s">
        <v>22</v>
      </c>
      <c r="G4" s="25" t="s">
        <v>22</v>
      </c>
      <c r="H4" s="25" t="s">
        <v>23</v>
      </c>
      <c r="I4" s="25" t="s">
        <v>23</v>
      </c>
    </row>
    <row r="5" spans="1:9" ht="12.75" thickBot="1">
      <c r="A5" s="23" t="s">
        <v>25</v>
      </c>
      <c r="B5" s="24" t="s">
        <v>20</v>
      </c>
      <c r="C5" s="24" t="s">
        <v>20</v>
      </c>
      <c r="D5" s="25" t="s">
        <v>21</v>
      </c>
      <c r="E5" s="25" t="s">
        <v>21</v>
      </c>
      <c r="F5" s="25" t="s">
        <v>22</v>
      </c>
      <c r="G5" s="25" t="s">
        <v>22</v>
      </c>
      <c r="H5" s="25" t="s">
        <v>23</v>
      </c>
      <c r="I5" s="25" t="s">
        <v>23</v>
      </c>
    </row>
    <row r="6" spans="1:9" ht="12.75" thickBot="1">
      <c r="A6" s="23" t="s">
        <v>26</v>
      </c>
      <c r="B6" s="24" t="s">
        <v>27</v>
      </c>
      <c r="C6" s="24" t="s">
        <v>20</v>
      </c>
      <c r="D6" s="24" t="s">
        <v>28</v>
      </c>
      <c r="E6" s="24" t="s">
        <v>21</v>
      </c>
      <c r="F6" s="24" t="s">
        <v>29</v>
      </c>
      <c r="G6" s="24" t="s">
        <v>22</v>
      </c>
      <c r="H6" s="24" t="s">
        <v>30</v>
      </c>
      <c r="I6" s="25" t="s">
        <v>23</v>
      </c>
    </row>
    <row r="7" spans="1:9" ht="12.75" thickBot="1">
      <c r="A7" s="26" t="s">
        <v>31</v>
      </c>
      <c r="B7" s="27" t="s">
        <v>32</v>
      </c>
      <c r="C7" s="27" t="s">
        <v>32</v>
      </c>
      <c r="D7" s="27" t="s">
        <v>32</v>
      </c>
      <c r="E7" s="27" t="s">
        <v>32</v>
      </c>
      <c r="F7" s="27" t="s">
        <v>32</v>
      </c>
      <c r="G7" s="27" t="s">
        <v>32</v>
      </c>
      <c r="H7" s="27" t="s">
        <v>32</v>
      </c>
      <c r="I7" s="27" t="s">
        <v>32</v>
      </c>
    </row>
    <row r="8" spans="1:9" ht="12.75" thickBot="1">
      <c r="A8" s="26" t="s">
        <v>33</v>
      </c>
      <c r="B8" s="27" t="s">
        <v>32</v>
      </c>
      <c r="C8" s="27" t="s">
        <v>32</v>
      </c>
      <c r="D8" s="27" t="s">
        <v>32</v>
      </c>
      <c r="E8" s="27" t="s">
        <v>32</v>
      </c>
      <c r="F8" s="27" t="s">
        <v>32</v>
      </c>
      <c r="G8" s="27" t="s">
        <v>32</v>
      </c>
      <c r="H8" s="27" t="s">
        <v>32</v>
      </c>
      <c r="I8" s="27" t="s">
        <v>32</v>
      </c>
    </row>
    <row r="9" spans="1:9" ht="12.75" thickBot="1">
      <c r="A9" s="23" t="s">
        <v>34</v>
      </c>
      <c r="B9" s="24" t="s">
        <v>30</v>
      </c>
      <c r="C9" s="24" t="s">
        <v>20</v>
      </c>
      <c r="D9" s="25" t="s">
        <v>27</v>
      </c>
      <c r="E9" s="25" t="s">
        <v>21</v>
      </c>
      <c r="F9" s="24" t="s">
        <v>28</v>
      </c>
      <c r="G9" s="25" t="s">
        <v>22</v>
      </c>
      <c r="H9" s="24" t="s">
        <v>29</v>
      </c>
      <c r="I9" s="25" t="s">
        <v>23</v>
      </c>
    </row>
    <row r="10" spans="1:9" ht="12.75" thickBot="1">
      <c r="A10" s="23" t="s">
        <v>35</v>
      </c>
      <c r="B10" s="24" t="s">
        <v>20</v>
      </c>
      <c r="C10" s="24" t="s">
        <v>20</v>
      </c>
      <c r="D10" s="25" t="s">
        <v>21</v>
      </c>
      <c r="E10" s="25" t="s">
        <v>21</v>
      </c>
      <c r="F10" s="25" t="s">
        <v>22</v>
      </c>
      <c r="G10" s="25" t="s">
        <v>22</v>
      </c>
      <c r="H10" s="25" t="s">
        <v>23</v>
      </c>
      <c r="I10" s="25" t="s">
        <v>23</v>
      </c>
    </row>
    <row r="11" spans="1:9" ht="12.75" thickBot="1">
      <c r="A11" s="23" t="s">
        <v>36</v>
      </c>
      <c r="B11" s="24" t="s">
        <v>20</v>
      </c>
      <c r="C11" s="24" t="s">
        <v>20</v>
      </c>
      <c r="D11" s="25" t="s">
        <v>21</v>
      </c>
      <c r="E11" s="25" t="s">
        <v>21</v>
      </c>
      <c r="F11" s="25" t="s">
        <v>22</v>
      </c>
      <c r="G11" s="25" t="s">
        <v>22</v>
      </c>
      <c r="H11" s="25" t="s">
        <v>23</v>
      </c>
      <c r="I11" s="25" t="s">
        <v>23</v>
      </c>
    </row>
    <row r="12" spans="1:9" ht="12.75" thickBot="1">
      <c r="A12" s="26" t="s">
        <v>37</v>
      </c>
      <c r="B12" s="27" t="s">
        <v>32</v>
      </c>
      <c r="C12" s="27" t="s">
        <v>32</v>
      </c>
      <c r="D12" s="27" t="s">
        <v>32</v>
      </c>
      <c r="E12" s="27" t="s">
        <v>32</v>
      </c>
      <c r="F12" s="27" t="s">
        <v>32</v>
      </c>
      <c r="G12" s="27" t="s">
        <v>32</v>
      </c>
      <c r="H12" s="27" t="s">
        <v>32</v>
      </c>
      <c r="I12" s="27" t="s">
        <v>32</v>
      </c>
    </row>
    <row r="13" spans="1:9" ht="12.75" thickBot="1">
      <c r="A13" s="23" t="s">
        <v>38</v>
      </c>
      <c r="B13" s="24" t="s">
        <v>20</v>
      </c>
      <c r="C13" s="24" t="s">
        <v>20</v>
      </c>
      <c r="D13" s="25" t="s">
        <v>21</v>
      </c>
      <c r="E13" s="25" t="s">
        <v>21</v>
      </c>
      <c r="F13" s="25" t="s">
        <v>22</v>
      </c>
      <c r="G13" s="25" t="s">
        <v>22</v>
      </c>
      <c r="H13" s="25" t="s">
        <v>23</v>
      </c>
      <c r="I13" s="25" t="s">
        <v>23</v>
      </c>
    </row>
    <row r="14" spans="1:9" ht="12.75" thickBot="1">
      <c r="A14" s="28" t="s">
        <v>39</v>
      </c>
      <c r="B14" s="24" t="s">
        <v>27</v>
      </c>
      <c r="C14" s="24" t="s">
        <v>20</v>
      </c>
      <c r="D14" s="24" t="s">
        <v>28</v>
      </c>
      <c r="E14" s="24" t="s">
        <v>21</v>
      </c>
      <c r="F14" s="24" t="s">
        <v>29</v>
      </c>
      <c r="G14" s="24" t="s">
        <v>22</v>
      </c>
      <c r="H14" s="24" t="s">
        <v>30</v>
      </c>
      <c r="I14" s="24" t="s">
        <v>23</v>
      </c>
    </row>
    <row r="15" spans="1:9" ht="12.75" thickBot="1">
      <c r="A15" s="23" t="s">
        <v>40</v>
      </c>
      <c r="B15" s="24" t="s">
        <v>30</v>
      </c>
      <c r="C15" s="24" t="s">
        <v>20</v>
      </c>
      <c r="D15" s="24" t="s">
        <v>27</v>
      </c>
      <c r="E15" s="24" t="s">
        <v>21</v>
      </c>
      <c r="F15" s="24" t="s">
        <v>28</v>
      </c>
      <c r="G15" s="24" t="s">
        <v>22</v>
      </c>
      <c r="H15" s="24" t="s">
        <v>29</v>
      </c>
      <c r="I15" s="25" t="s">
        <v>23</v>
      </c>
    </row>
    <row r="16" spans="1:9" ht="12.75" thickBot="1">
      <c r="A16" s="23" t="s">
        <v>41</v>
      </c>
      <c r="B16" s="24" t="s">
        <v>30</v>
      </c>
      <c r="C16" s="24" t="s">
        <v>20</v>
      </c>
      <c r="D16" s="24" t="s">
        <v>27</v>
      </c>
      <c r="E16" s="24" t="s">
        <v>21</v>
      </c>
      <c r="F16" s="24" t="s">
        <v>28</v>
      </c>
      <c r="G16" s="24" t="s">
        <v>22</v>
      </c>
      <c r="H16" s="24" t="s">
        <v>29</v>
      </c>
      <c r="I16" s="25" t="s">
        <v>23</v>
      </c>
    </row>
    <row r="17" spans="1:9" ht="12.75" thickBot="1">
      <c r="A17" s="23" t="s">
        <v>42</v>
      </c>
      <c r="B17" s="24" t="s">
        <v>30</v>
      </c>
      <c r="C17" s="24" t="s">
        <v>20</v>
      </c>
      <c r="D17" s="25" t="s">
        <v>27</v>
      </c>
      <c r="E17" s="25" t="s">
        <v>21</v>
      </c>
      <c r="F17" s="24" t="s">
        <v>28</v>
      </c>
      <c r="G17" s="25" t="s">
        <v>22</v>
      </c>
      <c r="H17" s="24" t="s">
        <v>29</v>
      </c>
      <c r="I17" s="25" t="s">
        <v>23</v>
      </c>
    </row>
    <row r="18" spans="1:9" ht="12.75" thickBot="1">
      <c r="A18" s="28" t="s">
        <v>43</v>
      </c>
      <c r="B18" s="24" t="s">
        <v>20</v>
      </c>
      <c r="C18" s="24" t="s">
        <v>20</v>
      </c>
      <c r="D18" s="24" t="s">
        <v>21</v>
      </c>
      <c r="E18" s="24" t="s">
        <v>21</v>
      </c>
      <c r="F18" s="24" t="s">
        <v>22</v>
      </c>
      <c r="G18" s="24" t="s">
        <v>22</v>
      </c>
      <c r="H18" s="24" t="s">
        <v>23</v>
      </c>
      <c r="I18" s="24" t="s">
        <v>23</v>
      </c>
    </row>
    <row r="19" spans="1:9" ht="12.75" thickBot="1">
      <c r="A19" s="26" t="s">
        <v>44</v>
      </c>
      <c r="B19" s="27" t="s">
        <v>32</v>
      </c>
      <c r="C19" s="27" t="s">
        <v>32</v>
      </c>
      <c r="D19" s="27" t="s">
        <v>32</v>
      </c>
      <c r="E19" s="27" t="s">
        <v>32</v>
      </c>
      <c r="F19" s="27" t="s">
        <v>32</v>
      </c>
      <c r="G19" s="27" t="s">
        <v>32</v>
      </c>
      <c r="H19" s="27" t="s">
        <v>32</v>
      </c>
      <c r="I19" s="27" t="s">
        <v>32</v>
      </c>
    </row>
    <row r="20" spans="1:9" ht="12.75" thickBot="1">
      <c r="A20" s="28" t="s">
        <v>45</v>
      </c>
      <c r="B20" s="24" t="s">
        <v>27</v>
      </c>
      <c r="C20" s="24" t="s">
        <v>20</v>
      </c>
      <c r="D20" s="24" t="s">
        <v>28</v>
      </c>
      <c r="E20" s="24" t="s">
        <v>21</v>
      </c>
      <c r="F20" s="24" t="s">
        <v>29</v>
      </c>
      <c r="G20" s="24" t="s">
        <v>22</v>
      </c>
      <c r="H20" s="24" t="s">
        <v>30</v>
      </c>
      <c r="I20" s="24" t="s">
        <v>23</v>
      </c>
    </row>
    <row r="21" spans="1:9" ht="12.75" thickBot="1">
      <c r="A21" s="26" t="s">
        <v>46</v>
      </c>
      <c r="B21" s="27" t="s">
        <v>32</v>
      </c>
      <c r="C21" s="27" t="s">
        <v>32</v>
      </c>
      <c r="D21" s="27" t="s">
        <v>32</v>
      </c>
      <c r="E21" s="27" t="s">
        <v>32</v>
      </c>
      <c r="F21" s="27" t="s">
        <v>32</v>
      </c>
      <c r="G21" s="27" t="s">
        <v>32</v>
      </c>
      <c r="H21" s="27" t="s">
        <v>32</v>
      </c>
      <c r="I21" s="27" t="s">
        <v>32</v>
      </c>
    </row>
    <row r="22" spans="1:9" ht="12.75" thickBot="1">
      <c r="A22" s="26" t="s">
        <v>47</v>
      </c>
      <c r="B22" s="27" t="s">
        <v>32</v>
      </c>
      <c r="C22" s="27" t="s">
        <v>32</v>
      </c>
      <c r="D22" s="27" t="s">
        <v>32</v>
      </c>
      <c r="E22" s="27" t="s">
        <v>32</v>
      </c>
      <c r="F22" s="27" t="s">
        <v>32</v>
      </c>
      <c r="G22" s="27" t="s">
        <v>32</v>
      </c>
      <c r="H22" s="27" t="s">
        <v>32</v>
      </c>
      <c r="I22" s="27" t="s">
        <v>32</v>
      </c>
    </row>
    <row r="23" spans="1:9" ht="12.75" thickBot="1">
      <c r="A23" s="23" t="s">
        <v>48</v>
      </c>
      <c r="B23" s="24" t="s">
        <v>30</v>
      </c>
      <c r="C23" s="24" t="s">
        <v>20</v>
      </c>
      <c r="D23" s="25" t="s">
        <v>27</v>
      </c>
      <c r="E23" s="25" t="s">
        <v>21</v>
      </c>
      <c r="F23" s="24" t="s">
        <v>28</v>
      </c>
      <c r="G23" s="25" t="s">
        <v>22</v>
      </c>
      <c r="H23" s="24" t="s">
        <v>29</v>
      </c>
      <c r="I23" s="25" t="s">
        <v>23</v>
      </c>
    </row>
    <row r="24" spans="1:9" ht="12.75" thickBot="1">
      <c r="A24" s="23" t="s">
        <v>49</v>
      </c>
      <c r="B24" s="24" t="s">
        <v>20</v>
      </c>
      <c r="C24" s="24" t="s">
        <v>20</v>
      </c>
      <c r="D24" s="25" t="s">
        <v>21</v>
      </c>
      <c r="E24" s="25" t="s">
        <v>21</v>
      </c>
      <c r="F24" s="25" t="s">
        <v>22</v>
      </c>
      <c r="G24" s="25" t="s">
        <v>22</v>
      </c>
      <c r="H24" s="25" t="s">
        <v>23</v>
      </c>
      <c r="I24" s="25" t="s">
        <v>23</v>
      </c>
    </row>
    <row r="25" spans="1:9" ht="24.75" thickBot="1">
      <c r="A25" s="23" t="s">
        <v>50</v>
      </c>
      <c r="B25" s="24" t="s">
        <v>51</v>
      </c>
      <c r="C25" s="24" t="s">
        <v>20</v>
      </c>
      <c r="D25" s="25" t="s">
        <v>52</v>
      </c>
      <c r="E25" s="25" t="s">
        <v>21</v>
      </c>
      <c r="F25" s="25" t="s">
        <v>53</v>
      </c>
      <c r="G25" s="25" t="s">
        <v>22</v>
      </c>
      <c r="H25" s="25" t="s">
        <v>54</v>
      </c>
      <c r="I25" s="25" t="s">
        <v>23</v>
      </c>
    </row>
    <row r="26" spans="1:9" ht="12.75" thickBot="1">
      <c r="A26" s="23" t="s">
        <v>55</v>
      </c>
      <c r="B26" s="24" t="s">
        <v>20</v>
      </c>
      <c r="C26" s="24" t="s">
        <v>20</v>
      </c>
      <c r="D26" s="25" t="s">
        <v>21</v>
      </c>
      <c r="E26" s="25" t="s">
        <v>21</v>
      </c>
      <c r="F26" s="25" t="s">
        <v>22</v>
      </c>
      <c r="G26" s="25" t="s">
        <v>22</v>
      </c>
      <c r="H26" s="25" t="s">
        <v>23</v>
      </c>
      <c r="I26" s="25" t="s">
        <v>23</v>
      </c>
    </row>
    <row r="27" spans="1:9" ht="12.75" thickBot="1">
      <c r="A27" s="23" t="s">
        <v>56</v>
      </c>
      <c r="B27" s="24" t="s">
        <v>20</v>
      </c>
      <c r="C27" s="24" t="s">
        <v>20</v>
      </c>
      <c r="D27" s="25" t="s">
        <v>21</v>
      </c>
      <c r="E27" s="25" t="s">
        <v>21</v>
      </c>
      <c r="F27" s="25" t="s">
        <v>22</v>
      </c>
      <c r="G27" s="25" t="s">
        <v>22</v>
      </c>
      <c r="H27" s="25" t="s">
        <v>23</v>
      </c>
      <c r="I27" s="25" t="s">
        <v>23</v>
      </c>
    </row>
    <row r="28" spans="1:9" ht="12.75" thickBot="1">
      <c r="A28" s="23" t="s">
        <v>57</v>
      </c>
      <c r="B28" s="24" t="s">
        <v>20</v>
      </c>
      <c r="C28" s="24" t="s">
        <v>20</v>
      </c>
      <c r="D28" s="25" t="s">
        <v>21</v>
      </c>
      <c r="E28" s="25" t="s">
        <v>21</v>
      </c>
      <c r="F28" s="25" t="s">
        <v>22</v>
      </c>
      <c r="G28" s="25" t="s">
        <v>22</v>
      </c>
      <c r="H28" s="25" t="s">
        <v>23</v>
      </c>
      <c r="I28" s="25" t="s">
        <v>23</v>
      </c>
    </row>
    <row r="29" spans="1:9" ht="12.75" thickBot="1">
      <c r="A29" s="23" t="s">
        <v>58</v>
      </c>
      <c r="B29" s="24" t="s">
        <v>20</v>
      </c>
      <c r="C29" s="24" t="s">
        <v>20</v>
      </c>
      <c r="D29" s="25" t="s">
        <v>21</v>
      </c>
      <c r="E29" s="25" t="s">
        <v>21</v>
      </c>
      <c r="F29" s="25" t="s">
        <v>22</v>
      </c>
      <c r="G29" s="25" t="s">
        <v>22</v>
      </c>
      <c r="H29" s="25" t="s">
        <v>23</v>
      </c>
      <c r="I29" s="25" t="s">
        <v>23</v>
      </c>
    </row>
    <row r="30" spans="1:9" ht="12.75" thickBot="1">
      <c r="A30" s="23" t="s">
        <v>59</v>
      </c>
      <c r="B30" s="24" t="s">
        <v>20</v>
      </c>
      <c r="C30" s="24" t="s">
        <v>20</v>
      </c>
      <c r="D30" s="25" t="s">
        <v>21</v>
      </c>
      <c r="E30" s="25" t="s">
        <v>21</v>
      </c>
      <c r="F30" s="25" t="s">
        <v>22</v>
      </c>
      <c r="G30" s="25" t="s">
        <v>22</v>
      </c>
      <c r="H30" s="25" t="s">
        <v>23</v>
      </c>
      <c r="I30" s="25" t="s">
        <v>23</v>
      </c>
    </row>
    <row r="31" spans="1:9" ht="12.75" thickBot="1">
      <c r="A31" s="26" t="s">
        <v>60</v>
      </c>
      <c r="B31" s="27" t="s">
        <v>32</v>
      </c>
      <c r="C31" s="27" t="s">
        <v>32</v>
      </c>
      <c r="D31" s="27" t="s">
        <v>32</v>
      </c>
      <c r="E31" s="27" t="s">
        <v>32</v>
      </c>
      <c r="F31" s="27" t="s">
        <v>32</v>
      </c>
      <c r="G31" s="27" t="s">
        <v>32</v>
      </c>
      <c r="H31" s="27" t="s">
        <v>32</v>
      </c>
      <c r="I31" s="27" t="s">
        <v>32</v>
      </c>
    </row>
    <row r="32" spans="1:9" ht="12.75" thickBot="1">
      <c r="A32" s="23" t="s">
        <v>61</v>
      </c>
      <c r="B32" s="24" t="s">
        <v>27</v>
      </c>
      <c r="C32" s="24" t="s">
        <v>20</v>
      </c>
      <c r="D32" s="24" t="s">
        <v>28</v>
      </c>
      <c r="E32" s="24" t="s">
        <v>21</v>
      </c>
      <c r="F32" s="24" t="s">
        <v>29</v>
      </c>
      <c r="G32" s="24" t="s">
        <v>22</v>
      </c>
      <c r="H32" s="24" t="s">
        <v>30</v>
      </c>
      <c r="I32" s="25" t="s">
        <v>23</v>
      </c>
    </row>
    <row r="33" spans="1:9" ht="12.75" thickBot="1">
      <c r="A33" s="23" t="s">
        <v>62</v>
      </c>
      <c r="B33" s="24" t="s">
        <v>27</v>
      </c>
      <c r="C33" s="24" t="s">
        <v>20</v>
      </c>
      <c r="D33" s="24" t="s">
        <v>28</v>
      </c>
      <c r="E33" s="24" t="s">
        <v>21</v>
      </c>
      <c r="F33" s="24" t="s">
        <v>29</v>
      </c>
      <c r="G33" s="24" t="s">
        <v>22</v>
      </c>
      <c r="H33" s="24" t="s">
        <v>30</v>
      </c>
      <c r="I33" s="25" t="s">
        <v>23</v>
      </c>
    </row>
    <row r="34" spans="1:9" ht="12.75" thickBot="1">
      <c r="A34" s="26" t="s">
        <v>63</v>
      </c>
      <c r="B34" s="27" t="s">
        <v>32</v>
      </c>
      <c r="C34" s="27" t="s">
        <v>32</v>
      </c>
      <c r="D34" s="27" t="s">
        <v>32</v>
      </c>
      <c r="E34" s="27" t="s">
        <v>32</v>
      </c>
      <c r="F34" s="27" t="s">
        <v>32</v>
      </c>
      <c r="G34" s="27" t="s">
        <v>32</v>
      </c>
      <c r="H34" s="27" t="s">
        <v>32</v>
      </c>
      <c r="I34" s="27" t="s">
        <v>32</v>
      </c>
    </row>
    <row r="35" spans="1:9" ht="12.75" thickBot="1">
      <c r="A35" s="23" t="s">
        <v>64</v>
      </c>
      <c r="B35" s="24" t="s">
        <v>20</v>
      </c>
      <c r="C35" s="24" t="s">
        <v>20</v>
      </c>
      <c r="D35" s="25" t="s">
        <v>21</v>
      </c>
      <c r="E35" s="25" t="s">
        <v>21</v>
      </c>
      <c r="F35" s="25" t="s">
        <v>22</v>
      </c>
      <c r="G35" s="25" t="s">
        <v>22</v>
      </c>
      <c r="H35" s="24" t="s">
        <v>23</v>
      </c>
      <c r="I35" s="25" t="s">
        <v>23</v>
      </c>
    </row>
    <row r="36" spans="1:9" ht="12.75" thickBot="1">
      <c r="A36" s="23" t="s">
        <v>65</v>
      </c>
      <c r="B36" s="24" t="s">
        <v>30</v>
      </c>
      <c r="C36" s="24" t="s">
        <v>20</v>
      </c>
      <c r="D36" s="25" t="s">
        <v>27</v>
      </c>
      <c r="E36" s="25" t="s">
        <v>21</v>
      </c>
      <c r="F36" s="24" t="s">
        <v>28</v>
      </c>
      <c r="G36" s="25" t="s">
        <v>22</v>
      </c>
      <c r="H36" s="24" t="s">
        <v>29</v>
      </c>
      <c r="I36" s="25" t="s">
        <v>23</v>
      </c>
    </row>
    <row r="37" spans="1:9" ht="12.75" thickBot="1">
      <c r="A37" s="23" t="s">
        <v>66</v>
      </c>
      <c r="B37" s="24" t="s">
        <v>30</v>
      </c>
      <c r="C37" s="24" t="s">
        <v>20</v>
      </c>
      <c r="D37" s="25" t="s">
        <v>27</v>
      </c>
      <c r="E37" s="25" t="s">
        <v>21</v>
      </c>
      <c r="F37" s="24" t="s">
        <v>28</v>
      </c>
      <c r="G37" s="25" t="s">
        <v>22</v>
      </c>
      <c r="H37" s="24" t="s">
        <v>29</v>
      </c>
      <c r="I37" s="25" t="s">
        <v>23</v>
      </c>
    </row>
    <row r="38" spans="1:9" ht="12.75" thickBot="1">
      <c r="A38" s="23" t="s">
        <v>67</v>
      </c>
      <c r="B38" s="24" t="s">
        <v>30</v>
      </c>
      <c r="C38" s="24" t="s">
        <v>20</v>
      </c>
      <c r="D38" s="25" t="s">
        <v>27</v>
      </c>
      <c r="E38" s="25" t="s">
        <v>21</v>
      </c>
      <c r="F38" s="24" t="s">
        <v>28</v>
      </c>
      <c r="G38" s="25" t="s">
        <v>22</v>
      </c>
      <c r="H38" s="24" t="s">
        <v>29</v>
      </c>
      <c r="I38" s="25" t="s">
        <v>23</v>
      </c>
    </row>
    <row r="39" spans="1:9" ht="12.75" thickBot="1">
      <c r="A39" s="23" t="s">
        <v>68</v>
      </c>
      <c r="B39" s="24" t="s">
        <v>30</v>
      </c>
      <c r="C39" s="24" t="s">
        <v>20</v>
      </c>
      <c r="D39" s="25" t="s">
        <v>27</v>
      </c>
      <c r="E39" s="25" t="s">
        <v>21</v>
      </c>
      <c r="F39" s="24" t="s">
        <v>28</v>
      </c>
      <c r="G39" s="25" t="s">
        <v>22</v>
      </c>
      <c r="H39" s="24" t="s">
        <v>29</v>
      </c>
      <c r="I39" s="25" t="s">
        <v>23</v>
      </c>
    </row>
    <row r="40" spans="1:9" ht="12.75" thickBot="1">
      <c r="A40" s="23" t="s">
        <v>69</v>
      </c>
      <c r="B40" s="24" t="s">
        <v>30</v>
      </c>
      <c r="C40" s="24" t="s">
        <v>20</v>
      </c>
      <c r="D40" s="25" t="s">
        <v>27</v>
      </c>
      <c r="E40" s="25" t="s">
        <v>21</v>
      </c>
      <c r="F40" s="24" t="s">
        <v>28</v>
      </c>
      <c r="G40" s="25" t="s">
        <v>22</v>
      </c>
      <c r="H40" s="24" t="s">
        <v>29</v>
      </c>
      <c r="I40" s="25" t="s">
        <v>23</v>
      </c>
    </row>
    <row r="41" spans="1:9" ht="12.75" thickBot="1">
      <c r="A41" s="23" t="s">
        <v>70</v>
      </c>
      <c r="B41" s="24" t="s">
        <v>20</v>
      </c>
      <c r="C41" s="24" t="s">
        <v>20</v>
      </c>
      <c r="D41" s="25" t="s">
        <v>21</v>
      </c>
      <c r="E41" s="25" t="s">
        <v>21</v>
      </c>
      <c r="F41" s="25" t="s">
        <v>22</v>
      </c>
      <c r="G41" s="25" t="s">
        <v>22</v>
      </c>
      <c r="H41" s="24" t="s">
        <v>23</v>
      </c>
      <c r="I41" s="25" t="s">
        <v>23</v>
      </c>
    </row>
    <row r="42" spans="1:9" ht="12.75" thickBot="1">
      <c r="A42" s="23" t="s">
        <v>71</v>
      </c>
      <c r="B42" s="24" t="s">
        <v>20</v>
      </c>
      <c r="C42" s="24" t="s">
        <v>20</v>
      </c>
      <c r="D42" s="25" t="s">
        <v>21</v>
      </c>
      <c r="E42" s="25" t="s">
        <v>21</v>
      </c>
      <c r="F42" s="25" t="s">
        <v>22</v>
      </c>
      <c r="G42" s="25" t="s">
        <v>22</v>
      </c>
      <c r="H42" s="24" t="s">
        <v>23</v>
      </c>
      <c r="I42" s="25" t="s">
        <v>23</v>
      </c>
    </row>
    <row r="43" spans="1:9" ht="12.75" thickBot="1">
      <c r="A43" s="28" t="s">
        <v>72</v>
      </c>
      <c r="B43" s="24" t="s">
        <v>27</v>
      </c>
      <c r="C43" s="24" t="s">
        <v>20</v>
      </c>
      <c r="D43" s="24" t="s">
        <v>28</v>
      </c>
      <c r="E43" s="24" t="s">
        <v>21</v>
      </c>
      <c r="F43" s="24" t="s">
        <v>29</v>
      </c>
      <c r="G43" s="24" t="s">
        <v>22</v>
      </c>
      <c r="H43" s="24" t="s">
        <v>30</v>
      </c>
      <c r="I43" s="24" t="s">
        <v>23</v>
      </c>
    </row>
    <row r="44" spans="1:9" ht="12.75" thickBot="1">
      <c r="A44" s="23" t="s">
        <v>73</v>
      </c>
      <c r="B44" s="24" t="s">
        <v>20</v>
      </c>
      <c r="C44" s="24" t="s">
        <v>20</v>
      </c>
      <c r="D44" s="25" t="s">
        <v>21</v>
      </c>
      <c r="E44" s="25" t="s">
        <v>21</v>
      </c>
      <c r="F44" s="25" t="s">
        <v>22</v>
      </c>
      <c r="G44" s="25" t="s">
        <v>22</v>
      </c>
      <c r="H44" s="24" t="s">
        <v>23</v>
      </c>
      <c r="I44" s="25" t="s">
        <v>23</v>
      </c>
    </row>
    <row r="45" spans="1:9" ht="12.75" thickBot="1">
      <c r="A45" s="23" t="s">
        <v>74</v>
      </c>
      <c r="B45" s="24" t="s">
        <v>20</v>
      </c>
      <c r="C45" s="24" t="s">
        <v>20</v>
      </c>
      <c r="D45" s="25" t="s">
        <v>21</v>
      </c>
      <c r="E45" s="25" t="s">
        <v>21</v>
      </c>
      <c r="F45" s="25" t="s">
        <v>22</v>
      </c>
      <c r="G45" s="25" t="s">
        <v>22</v>
      </c>
      <c r="H45" s="24" t="s">
        <v>23</v>
      </c>
      <c r="I45" s="25" t="s">
        <v>23</v>
      </c>
    </row>
    <row r="46" spans="1:9" ht="12.75" thickBot="1">
      <c r="A46" s="23" t="s">
        <v>75</v>
      </c>
      <c r="B46" s="24" t="s">
        <v>20</v>
      </c>
      <c r="C46" s="24" t="s">
        <v>20</v>
      </c>
      <c r="D46" s="25" t="s">
        <v>21</v>
      </c>
      <c r="E46" s="25" t="s">
        <v>21</v>
      </c>
      <c r="F46" s="25" t="s">
        <v>22</v>
      </c>
      <c r="G46" s="25" t="s">
        <v>22</v>
      </c>
      <c r="H46" s="24" t="s">
        <v>23</v>
      </c>
      <c r="I46" s="25" t="s">
        <v>23</v>
      </c>
    </row>
    <row r="47" spans="1:9" ht="12.75" thickBot="1">
      <c r="A47" s="23" t="s">
        <v>76</v>
      </c>
      <c r="B47" s="24" t="s">
        <v>30</v>
      </c>
      <c r="C47" s="24" t="s">
        <v>20</v>
      </c>
      <c r="D47" s="25" t="s">
        <v>27</v>
      </c>
      <c r="E47" s="25" t="s">
        <v>21</v>
      </c>
      <c r="F47" s="24" t="s">
        <v>28</v>
      </c>
      <c r="G47" s="25" t="s">
        <v>22</v>
      </c>
      <c r="H47" s="24" t="s">
        <v>29</v>
      </c>
      <c r="I47" s="25" t="s">
        <v>23</v>
      </c>
    </row>
    <row r="48" spans="1:9" ht="12.75" thickBot="1">
      <c r="A48" s="23" t="s">
        <v>77</v>
      </c>
      <c r="B48" s="24" t="s">
        <v>20</v>
      </c>
      <c r="C48" s="24" t="s">
        <v>20</v>
      </c>
      <c r="D48" s="25" t="s">
        <v>21</v>
      </c>
      <c r="E48" s="25" t="s">
        <v>21</v>
      </c>
      <c r="F48" s="25" t="s">
        <v>22</v>
      </c>
      <c r="G48" s="25" t="s">
        <v>22</v>
      </c>
      <c r="H48" s="24" t="s">
        <v>23</v>
      </c>
      <c r="I48" s="25" t="s">
        <v>23</v>
      </c>
    </row>
    <row r="49" spans="1:9" ht="12.7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A3" sqref="A3"/>
    </sheetView>
  </sheetViews>
  <sheetFormatPr defaultColWidth="9.140625" defaultRowHeight="15"/>
  <cols>
    <col min="1" max="1" width="11.5703125" style="238" bestFit="1" customWidth="1"/>
    <col min="2" max="2" width="16.7109375" style="84" customWidth="1"/>
    <col min="3" max="3" width="24.140625" style="84" customWidth="1"/>
    <col min="4" max="4" width="14.5703125" style="117" customWidth="1"/>
    <col min="5" max="5" width="12.42578125" style="117" customWidth="1"/>
    <col min="6" max="6" width="27" style="117" customWidth="1"/>
    <col min="7" max="7" width="26.42578125" style="117" customWidth="1"/>
    <col min="8" max="8" width="10.42578125" style="117" customWidth="1"/>
    <col min="9" max="9" width="7.85546875" style="125" customWidth="1"/>
    <col min="10" max="10" width="6.85546875" style="117" customWidth="1"/>
    <col min="11" max="11" width="12" style="117" bestFit="1" customWidth="1"/>
    <col min="12" max="16384" width="9.140625" style="117"/>
  </cols>
  <sheetData>
    <row r="1" spans="1:11" s="77" customFormat="1">
      <c r="A1" s="174" t="s">
        <v>591</v>
      </c>
      <c r="B1" s="78" t="s">
        <v>592</v>
      </c>
      <c r="C1" s="78" t="s">
        <v>593</v>
      </c>
      <c r="D1" s="77" t="s">
        <v>594</v>
      </c>
      <c r="E1" s="77" t="s">
        <v>595</v>
      </c>
      <c r="F1" s="218" t="s">
        <v>566</v>
      </c>
      <c r="G1" s="218" t="s">
        <v>570</v>
      </c>
      <c r="H1" s="218" t="s">
        <v>573</v>
      </c>
      <c r="I1" s="219" t="s">
        <v>575</v>
      </c>
      <c r="J1" s="99" t="s">
        <v>578</v>
      </c>
      <c r="K1" s="99" t="s">
        <v>581</v>
      </c>
    </row>
    <row r="2" spans="1:11" s="87" customFormat="1" ht="15.75" customHeight="1">
      <c r="A2" s="79">
        <v>45565</v>
      </c>
      <c r="B2" s="80" t="s">
        <v>2</v>
      </c>
      <c r="C2" s="80" t="s">
        <v>6</v>
      </c>
      <c r="D2" s="80" t="s">
        <v>634</v>
      </c>
      <c r="E2" s="80" t="s">
        <v>597</v>
      </c>
      <c r="F2" s="132" t="s">
        <v>635</v>
      </c>
      <c r="G2" s="132" t="s">
        <v>635</v>
      </c>
      <c r="H2" s="127" t="s">
        <v>91</v>
      </c>
      <c r="I2" s="127" t="s">
        <v>91</v>
      </c>
      <c r="J2" s="127" t="s">
        <v>91</v>
      </c>
      <c r="K2" s="127" t="s">
        <v>91</v>
      </c>
    </row>
    <row r="3" spans="1:11" s="87" customFormat="1">
      <c r="A3" s="79"/>
      <c r="B3" s="91"/>
      <c r="C3" s="91"/>
      <c r="D3" s="115"/>
      <c r="E3" s="115"/>
      <c r="F3" s="86"/>
      <c r="G3" s="86"/>
      <c r="H3" s="86"/>
      <c r="I3" s="115"/>
      <c r="J3" s="120"/>
      <c r="K3" s="120"/>
    </row>
    <row r="4" spans="1:11">
      <c r="A4" s="79"/>
      <c r="B4" s="128"/>
      <c r="C4" s="128"/>
      <c r="D4" s="133"/>
      <c r="E4" s="133"/>
      <c r="F4" s="86"/>
      <c r="G4" s="133"/>
      <c r="I4" s="117"/>
    </row>
    <row r="5" spans="1:11">
      <c r="A5" s="79"/>
      <c r="B5" s="128"/>
      <c r="C5" s="128"/>
      <c r="D5" s="133"/>
      <c r="E5" s="133"/>
      <c r="F5" s="133"/>
      <c r="G5" s="133"/>
      <c r="H5" s="133"/>
      <c r="I5" s="129"/>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A3" sqref="A3"/>
    </sheetView>
  </sheetViews>
  <sheetFormatPr defaultColWidth="9.140625" defaultRowHeight="15"/>
  <cols>
    <col min="1" max="1" width="11.140625" style="239" bestFit="1" customWidth="1"/>
    <col min="2" max="2" width="16.7109375" style="84" customWidth="1"/>
    <col min="3" max="3" width="24.140625" style="84" customWidth="1"/>
    <col min="4" max="4" width="18.140625" style="134" customWidth="1"/>
    <col min="5" max="5" width="9" style="134" customWidth="1"/>
    <col min="6" max="6" width="28" style="134" customWidth="1"/>
    <col min="7" max="7" width="12.28515625" style="134" customWidth="1"/>
    <col min="8" max="16384" width="9.140625" style="134"/>
  </cols>
  <sheetData>
    <row r="1" spans="1:7" s="175" customFormat="1">
      <c r="A1" s="174" t="s">
        <v>591</v>
      </c>
      <c r="B1" s="78" t="s">
        <v>592</v>
      </c>
      <c r="C1" s="78" t="s">
        <v>593</v>
      </c>
      <c r="D1" s="77" t="s">
        <v>594</v>
      </c>
      <c r="E1" s="77" t="s">
        <v>595</v>
      </c>
      <c r="F1" s="99" t="s">
        <v>585</v>
      </c>
      <c r="G1" s="99" t="s">
        <v>589</v>
      </c>
    </row>
    <row r="2" spans="1:7">
      <c r="A2" s="79">
        <v>45565</v>
      </c>
      <c r="B2" s="80" t="s">
        <v>2</v>
      </c>
      <c r="C2" s="80" t="s">
        <v>6</v>
      </c>
      <c r="D2" s="80" t="s">
        <v>634</v>
      </c>
      <c r="E2" s="80" t="s">
        <v>597</v>
      </c>
      <c r="F2" s="132" t="s">
        <v>636</v>
      </c>
      <c r="G2" s="135"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workbookViewId="0">
      <selection activeCell="E49" sqref="E49"/>
    </sheetView>
  </sheetViews>
  <sheetFormatPr defaultColWidth="14.5703125" defaultRowHeight="12"/>
  <cols>
    <col min="1" max="1" width="7" style="137" bestFit="1" customWidth="1"/>
    <col min="2" max="2" width="53.28515625" style="32" customWidth="1"/>
    <col min="3" max="16384" width="14.5703125" style="32"/>
  </cols>
  <sheetData>
    <row r="1" spans="1:4">
      <c r="A1" s="136" t="s">
        <v>637</v>
      </c>
      <c r="B1" s="136" t="s">
        <v>638</v>
      </c>
    </row>
    <row r="2" spans="1:4" ht="15">
      <c r="A2" s="184">
        <v>4</v>
      </c>
      <c r="B2" t="s">
        <v>639</v>
      </c>
    </row>
    <row r="3" spans="1:4" ht="15">
      <c r="A3" s="184">
        <v>4</v>
      </c>
      <c r="B3" t="s">
        <v>687</v>
      </c>
    </row>
    <row r="4" spans="1:4" ht="15">
      <c r="A4" s="184">
        <v>4</v>
      </c>
      <c r="B4" t="s">
        <v>684</v>
      </c>
    </row>
    <row r="5" spans="1:4" ht="15">
      <c r="A5" s="184">
        <v>19</v>
      </c>
      <c r="B5" t="s">
        <v>640</v>
      </c>
    </row>
    <row r="6" spans="1:4" ht="25.5" customHeight="1">
      <c r="A6" s="184">
        <v>20</v>
      </c>
      <c r="B6" t="s">
        <v>641</v>
      </c>
    </row>
    <row r="7" spans="1:4" ht="20.25" customHeight="1">
      <c r="A7" s="184">
        <v>18</v>
      </c>
      <c r="B7" t="s">
        <v>642</v>
      </c>
    </row>
    <row r="8" spans="1:4" ht="15">
      <c r="A8" s="184">
        <v>7</v>
      </c>
      <c r="B8" t="s">
        <v>643</v>
      </c>
    </row>
    <row r="9" spans="1:4" ht="20.25" customHeight="1">
      <c r="A9" s="184">
        <v>7</v>
      </c>
      <c r="B9" t="s">
        <v>644</v>
      </c>
    </row>
    <row r="10" spans="1:4" ht="20.25" customHeight="1">
      <c r="A10" s="184" t="s">
        <v>670</v>
      </c>
      <c r="B10" t="s">
        <v>674</v>
      </c>
    </row>
    <row r="11" spans="1:4" ht="20.25" customHeight="1"/>
    <row r="12" spans="1:4" ht="20.25" customHeight="1"/>
    <row r="13" spans="1:4" ht="20.25" customHeight="1">
      <c r="D13" s="138"/>
    </row>
    <row r="14" spans="1:4" ht="20.25" customHeight="1">
      <c r="D14" s="138"/>
    </row>
    <row r="15" spans="1:4" ht="20.25" customHeight="1"/>
    <row r="16" spans="1:4" ht="20.25" customHeight="1"/>
    <row r="17" ht="20.25" customHeight="1"/>
    <row r="18" ht="20.25" customHeight="1"/>
    <row r="19" ht="20.25" customHeight="1"/>
    <row r="59" spans="1:1" ht="15">
      <c r="A59"/>
    </row>
    <row r="60" spans="1:1" ht="15">
      <c r="A60"/>
    </row>
    <row r="61" spans="1:1" ht="15">
      <c r="A61"/>
    </row>
    <row r="62" spans="1:1" ht="15">
      <c r="A62"/>
    </row>
    <row r="63" spans="1:1" ht="15">
      <c r="A63"/>
    </row>
    <row r="64" spans="1:1" ht="15">
      <c r="A64"/>
    </row>
    <row r="65" spans="1:1" ht="15">
      <c r="A65"/>
    </row>
    <row r="66" spans="1:1" ht="15">
      <c r="A66"/>
    </row>
    <row r="67" spans="1:1" ht="15">
      <c r="A67"/>
    </row>
    <row r="68" spans="1:1" ht="15">
      <c r="A68"/>
    </row>
    <row r="69" spans="1:1" ht="15">
      <c r="A69"/>
    </row>
    <row r="70" spans="1:1" ht="15">
      <c r="A70"/>
    </row>
    <row r="71" spans="1:1" ht="15">
      <c r="A71"/>
    </row>
    <row r="72" spans="1:1" ht="15">
      <c r="A72"/>
    </row>
    <row r="73" spans="1:1" ht="15">
      <c r="A73"/>
    </row>
    <row r="74" spans="1:1" ht="15">
      <c r="A74"/>
    </row>
    <row r="75" spans="1:1" ht="15">
      <c r="A75"/>
    </row>
    <row r="76" spans="1:1" ht="15">
      <c r="A76"/>
    </row>
    <row r="77" spans="1:1" ht="15">
      <c r="A77"/>
    </row>
    <row r="78" spans="1:1" ht="15">
      <c r="A78"/>
    </row>
    <row r="79" spans="1:1" ht="15">
      <c r="A79"/>
    </row>
    <row r="80" spans="1:1" ht="15">
      <c r="A80"/>
    </row>
    <row r="81" spans="1:1" ht="15">
      <c r="A81"/>
    </row>
    <row r="82" spans="1:1" ht="15">
      <c r="A82"/>
    </row>
    <row r="83" spans="1:1" ht="15">
      <c r="A83"/>
    </row>
    <row r="84" spans="1:1" ht="15">
      <c r="A84"/>
    </row>
    <row r="85" spans="1:1" ht="15">
      <c r="A85"/>
    </row>
    <row r="86" spans="1:1" ht="15">
      <c r="A86"/>
    </row>
    <row r="87" spans="1:1" ht="15">
      <c r="A87"/>
    </row>
    <row r="88" spans="1:1" ht="15">
      <c r="A88"/>
    </row>
    <row r="89" spans="1:1" ht="15">
      <c r="A89"/>
    </row>
    <row r="90" spans="1:1" ht="15">
      <c r="A90"/>
    </row>
    <row r="91" spans="1:1" ht="15">
      <c r="A91"/>
    </row>
    <row r="92" spans="1:1" ht="15">
      <c r="A92"/>
    </row>
    <row r="93" spans="1:1" ht="15">
      <c r="A93"/>
    </row>
    <row r="94" spans="1:1" ht="15">
      <c r="A94"/>
    </row>
    <row r="95" spans="1:1" ht="15">
      <c r="A95"/>
    </row>
    <row r="96" spans="1:1" ht="15">
      <c r="A96"/>
    </row>
    <row r="97" spans="1:1" ht="15">
      <c r="A97"/>
    </row>
    <row r="98" spans="1:1" ht="15">
      <c r="A98"/>
    </row>
    <row r="99" spans="1:1" ht="15">
      <c r="A99"/>
    </row>
    <row r="100" spans="1:1" ht="15">
      <c r="A100"/>
    </row>
    <row r="101" spans="1:1" ht="15">
      <c r="A101"/>
    </row>
    <row r="102" spans="1:1" ht="15">
      <c r="A102"/>
    </row>
    <row r="103" spans="1:1" ht="15">
      <c r="A103"/>
    </row>
    <row r="104" spans="1:1" ht="15">
      <c r="A104"/>
    </row>
    <row r="105" spans="1:1" ht="15">
      <c r="A105"/>
    </row>
    <row r="106" spans="1:1" ht="15">
      <c r="A106"/>
    </row>
    <row r="107" spans="1:1" ht="15">
      <c r="A107"/>
    </row>
    <row r="108" spans="1:1" ht="15">
      <c r="A108"/>
    </row>
    <row r="109" spans="1:1" ht="15">
      <c r="A109"/>
    </row>
    <row r="110" spans="1:1" ht="15">
      <c r="A110"/>
    </row>
    <row r="111" spans="1:1" ht="15">
      <c r="A111"/>
    </row>
    <row r="112" spans="1:1" ht="15">
      <c r="A112"/>
    </row>
    <row r="113" spans="1:1" ht="15">
      <c r="A113"/>
    </row>
    <row r="114" spans="1:1" ht="15">
      <c r="A114"/>
    </row>
    <row r="115" spans="1:1" ht="15">
      <c r="A115"/>
    </row>
    <row r="116" spans="1:1" ht="15">
      <c r="A116"/>
    </row>
    <row r="117" spans="1:1" ht="15">
      <c r="A117"/>
    </row>
    <row r="118" spans="1:1" ht="15">
      <c r="A118"/>
    </row>
    <row r="119" spans="1:1" ht="15">
      <c r="A119"/>
    </row>
    <row r="120" spans="1:1" ht="15">
      <c r="A120"/>
    </row>
    <row r="121" spans="1:1" ht="15">
      <c r="A121"/>
    </row>
    <row r="122" spans="1:1" ht="15">
      <c r="A122"/>
    </row>
    <row r="123" spans="1:1" ht="15">
      <c r="A123"/>
    </row>
    <row r="124" spans="1:1" ht="15">
      <c r="A124"/>
    </row>
    <row r="125" spans="1:1" ht="15">
      <c r="A125"/>
    </row>
    <row r="126" spans="1:1" ht="15">
      <c r="A126"/>
    </row>
    <row r="127" spans="1:1" ht="15">
      <c r="A127"/>
    </row>
    <row r="128" spans="1:1" ht="15">
      <c r="A128"/>
    </row>
    <row r="129" spans="1:1" ht="15">
      <c r="A129"/>
    </row>
    <row r="130" spans="1:1" ht="15">
      <c r="A130"/>
    </row>
    <row r="131" spans="1:1" ht="15">
      <c r="A131"/>
    </row>
    <row r="132" spans="1:1" ht="15">
      <c r="A132"/>
    </row>
    <row r="133" spans="1:1" ht="15">
      <c r="A133"/>
    </row>
    <row r="134" spans="1:1" ht="15">
      <c r="A134"/>
    </row>
    <row r="135" spans="1:1" ht="15">
      <c r="A135"/>
    </row>
    <row r="136" spans="1:1" ht="15">
      <c r="A136"/>
    </row>
    <row r="137" spans="1:1" ht="15">
      <c r="A137"/>
    </row>
    <row r="138" spans="1:1" ht="15">
      <c r="A138"/>
    </row>
    <row r="139" spans="1:1" ht="15">
      <c r="A139"/>
    </row>
    <row r="140" spans="1:1" ht="15">
      <c r="A140"/>
    </row>
    <row r="141" spans="1:1" ht="15">
      <c r="A141"/>
    </row>
    <row r="142" spans="1:1" ht="15">
      <c r="A142"/>
    </row>
    <row r="143" spans="1:1" ht="15">
      <c r="A143"/>
    </row>
    <row r="144" spans="1:1" ht="15">
      <c r="A144"/>
    </row>
    <row r="145" spans="1:1" ht="15">
      <c r="A145"/>
    </row>
    <row r="146" spans="1:1" ht="15">
      <c r="A146"/>
    </row>
    <row r="147" spans="1:1" ht="15">
      <c r="A147"/>
    </row>
    <row r="148" spans="1:1" ht="15">
      <c r="A148"/>
    </row>
    <row r="149" spans="1:1" ht="15">
      <c r="A149"/>
    </row>
    <row r="150" spans="1:1" ht="15">
      <c r="A150"/>
    </row>
    <row r="151" spans="1:1" ht="15">
      <c r="A151"/>
    </row>
    <row r="152" spans="1:1" ht="15">
      <c r="A152"/>
    </row>
    <row r="153" spans="1:1" ht="15">
      <c r="A153"/>
    </row>
    <row r="154" spans="1:1" ht="15">
      <c r="A154"/>
    </row>
    <row r="155" spans="1:1" ht="15">
      <c r="A155"/>
    </row>
    <row r="156" spans="1:1" ht="15">
      <c r="A156"/>
    </row>
    <row r="157" spans="1:1" ht="15">
      <c r="A157"/>
    </row>
    <row r="158" spans="1:1" ht="15">
      <c r="A158"/>
    </row>
    <row r="159" spans="1:1" ht="15">
      <c r="A159"/>
    </row>
    <row r="160" spans="1:1" ht="15">
      <c r="A160"/>
    </row>
    <row r="161" spans="1:1" ht="15">
      <c r="A161"/>
    </row>
    <row r="162" spans="1:1" ht="15">
      <c r="A162"/>
    </row>
    <row r="163" spans="1:1" ht="15">
      <c r="A163"/>
    </row>
    <row r="164" spans="1:1" ht="15">
      <c r="A164"/>
    </row>
    <row r="165" spans="1:1" ht="15">
      <c r="A165"/>
    </row>
    <row r="166" spans="1:1" ht="15">
      <c r="A166"/>
    </row>
    <row r="167" spans="1:1" ht="15">
      <c r="A167"/>
    </row>
    <row r="168" spans="1:1" ht="15">
      <c r="A168"/>
    </row>
    <row r="169" spans="1:1" ht="15">
      <c r="A169"/>
    </row>
    <row r="170" spans="1:1" ht="15">
      <c r="A170"/>
    </row>
    <row r="171" spans="1:1" ht="15">
      <c r="A171"/>
    </row>
    <row r="172" spans="1:1" ht="15">
      <c r="A172"/>
    </row>
    <row r="173" spans="1:1" ht="15">
      <c r="A173"/>
    </row>
    <row r="174" spans="1:1" ht="15">
      <c r="A174"/>
    </row>
    <row r="175" spans="1:1" ht="15">
      <c r="A175"/>
    </row>
    <row r="176" spans="1:1" ht="15">
      <c r="A176"/>
    </row>
    <row r="177" spans="1:1" ht="15">
      <c r="A177"/>
    </row>
    <row r="178" spans="1:1" ht="15">
      <c r="A178"/>
    </row>
    <row r="179" spans="1:1" ht="15">
      <c r="A179"/>
    </row>
    <row r="180" spans="1:1" ht="15">
      <c r="A180"/>
    </row>
    <row r="181" spans="1:1" ht="15">
      <c r="A181"/>
    </row>
    <row r="182" spans="1:1" ht="15">
      <c r="A182"/>
    </row>
    <row r="183" spans="1:1" ht="15">
      <c r="A183"/>
    </row>
    <row r="184" spans="1:1" ht="15">
      <c r="A184"/>
    </row>
    <row r="185" spans="1:1" ht="15">
      <c r="A185"/>
    </row>
    <row r="186" spans="1:1" ht="15">
      <c r="A186"/>
    </row>
    <row r="187" spans="1:1" ht="15">
      <c r="A187"/>
    </row>
    <row r="188" spans="1:1" ht="15">
      <c r="A188"/>
    </row>
    <row r="189" spans="1:1" ht="15">
      <c r="A189"/>
    </row>
    <row r="190" spans="1:1" ht="15">
      <c r="A190"/>
    </row>
    <row r="191" spans="1:1" ht="15">
      <c r="A191"/>
    </row>
    <row r="192" spans="1:1" ht="15">
      <c r="A192"/>
    </row>
    <row r="193" spans="1:1" ht="15">
      <c r="A193"/>
    </row>
    <row r="194" spans="1:1" ht="15">
      <c r="A194"/>
    </row>
    <row r="195" spans="1:1" ht="15">
      <c r="A195"/>
    </row>
    <row r="196" spans="1:1" ht="15">
      <c r="A196"/>
    </row>
    <row r="197" spans="1:1" ht="15">
      <c r="A197"/>
    </row>
    <row r="198" spans="1:1" ht="15">
      <c r="A198"/>
    </row>
    <row r="199" spans="1:1" ht="15">
      <c r="A199"/>
    </row>
    <row r="200" spans="1:1" ht="15">
      <c r="A200"/>
    </row>
    <row r="201" spans="1:1" ht="15">
      <c r="A201"/>
    </row>
    <row r="202" spans="1:1" ht="15">
      <c r="A202"/>
    </row>
    <row r="203" spans="1:1" ht="15">
      <c r="A203"/>
    </row>
    <row r="204" spans="1:1" ht="15">
      <c r="A204"/>
    </row>
    <row r="205" spans="1:1" ht="15">
      <c r="A205"/>
    </row>
    <row r="206" spans="1:1" ht="15">
      <c r="A206"/>
    </row>
    <row r="207" spans="1:1" ht="15">
      <c r="A207"/>
    </row>
    <row r="208" spans="1:1" ht="15">
      <c r="A208"/>
    </row>
    <row r="209" spans="1:1" ht="15">
      <c r="A209"/>
    </row>
    <row r="210" spans="1:1" ht="15">
      <c r="A210"/>
    </row>
    <row r="211" spans="1:1" ht="15">
      <c r="A211"/>
    </row>
    <row r="212" spans="1:1" ht="15">
      <c r="A212"/>
    </row>
    <row r="213" spans="1:1" ht="15">
      <c r="A213"/>
    </row>
    <row r="214" spans="1:1" ht="15">
      <c r="A214"/>
    </row>
    <row r="215" spans="1:1" ht="15">
      <c r="A215"/>
    </row>
    <row r="216" spans="1:1" ht="15">
      <c r="A216"/>
    </row>
    <row r="217" spans="1:1" ht="15">
      <c r="A217"/>
    </row>
    <row r="218" spans="1:1" ht="15">
      <c r="A218"/>
    </row>
    <row r="219" spans="1:1" ht="1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zoomScale="115" zoomScaleNormal="115" workbookViewId="0">
      <pane ySplit="1" topLeftCell="A71" activePane="bottomLeft" state="frozenSplit"/>
      <selection activeCell="DF5" sqref="DF5"/>
      <selection pane="bottomLeft" activeCell="D81" sqref="D81"/>
    </sheetView>
  </sheetViews>
  <sheetFormatPr defaultColWidth="9.140625" defaultRowHeight="1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c r="A1" s="30" t="s">
        <v>79</v>
      </c>
      <c r="B1" s="30" t="s">
        <v>80</v>
      </c>
      <c r="C1" s="30" t="s">
        <v>81</v>
      </c>
      <c r="D1" s="30" t="s">
        <v>82</v>
      </c>
      <c r="E1" s="30" t="s">
        <v>83</v>
      </c>
      <c r="F1" s="30" t="s">
        <v>84</v>
      </c>
      <c r="G1" s="31" t="s">
        <v>85</v>
      </c>
      <c r="H1" s="30" t="s">
        <v>86</v>
      </c>
      <c r="I1" s="30" t="s">
        <v>87</v>
      </c>
    </row>
    <row r="2" spans="1:9" ht="48">
      <c r="A2" s="33">
        <v>4.0999999999999996</v>
      </c>
      <c r="B2" s="33" t="s">
        <v>88</v>
      </c>
      <c r="C2" s="34" t="s">
        <v>89</v>
      </c>
      <c r="D2" s="35" t="s">
        <v>90</v>
      </c>
      <c r="E2" s="35" t="s">
        <v>91</v>
      </c>
      <c r="F2" s="36" t="s">
        <v>92</v>
      </c>
      <c r="G2" s="37" t="s">
        <v>93</v>
      </c>
      <c r="H2" s="38" t="s">
        <v>94</v>
      </c>
      <c r="I2" s="38"/>
    </row>
    <row r="3" spans="1:9" ht="48">
      <c r="A3" s="33">
        <v>4.0999999999999996</v>
      </c>
      <c r="B3" s="33" t="s">
        <v>88</v>
      </c>
      <c r="C3" s="34" t="s">
        <v>95</v>
      </c>
      <c r="D3" s="35" t="s">
        <v>96</v>
      </c>
      <c r="E3" s="35" t="s">
        <v>91</v>
      </c>
      <c r="F3" s="36" t="s">
        <v>92</v>
      </c>
      <c r="G3" s="37" t="s">
        <v>93</v>
      </c>
      <c r="H3" s="38" t="s">
        <v>94</v>
      </c>
      <c r="I3" s="38"/>
    </row>
    <row r="4" spans="1:9" ht="48">
      <c r="A4" s="33">
        <v>4.0999999999999996</v>
      </c>
      <c r="B4" s="33" t="s">
        <v>88</v>
      </c>
      <c r="C4" s="34" t="s">
        <v>97</v>
      </c>
      <c r="D4" s="35" t="s">
        <v>98</v>
      </c>
      <c r="E4" s="35" t="s">
        <v>91</v>
      </c>
      <c r="F4" s="36" t="s">
        <v>92</v>
      </c>
      <c r="G4" s="37" t="s">
        <v>93</v>
      </c>
      <c r="H4" s="38" t="s">
        <v>94</v>
      </c>
      <c r="I4" s="38"/>
    </row>
    <row r="5" spans="1:9" ht="48">
      <c r="A5" s="33">
        <v>4.0999999999999996</v>
      </c>
      <c r="B5" s="33" t="s">
        <v>88</v>
      </c>
      <c r="C5" s="34" t="s">
        <v>99</v>
      </c>
      <c r="D5" s="35" t="s">
        <v>100</v>
      </c>
      <c r="E5" s="35" t="s">
        <v>91</v>
      </c>
      <c r="F5" s="36" t="s">
        <v>92</v>
      </c>
      <c r="G5" s="37" t="s">
        <v>93</v>
      </c>
      <c r="H5" s="38" t="s">
        <v>94</v>
      </c>
      <c r="I5" s="38"/>
    </row>
    <row r="6" spans="1:9" ht="48">
      <c r="A6" s="33">
        <v>4.0999999999999996</v>
      </c>
      <c r="B6" s="33" t="s">
        <v>88</v>
      </c>
      <c r="C6" s="34" t="s">
        <v>101</v>
      </c>
      <c r="D6" s="35" t="s">
        <v>102</v>
      </c>
      <c r="E6" s="35" t="s">
        <v>91</v>
      </c>
      <c r="F6" s="36" t="s">
        <v>92</v>
      </c>
      <c r="G6" s="37" t="s">
        <v>93</v>
      </c>
      <c r="H6" s="38" t="s">
        <v>94</v>
      </c>
      <c r="I6" s="38"/>
    </row>
    <row r="7" spans="1:9" ht="48">
      <c r="A7" s="33">
        <v>4.0999999999999996</v>
      </c>
      <c r="B7" s="33" t="s">
        <v>88</v>
      </c>
      <c r="C7" s="34" t="s">
        <v>103</v>
      </c>
      <c r="D7" s="39" t="s">
        <v>104</v>
      </c>
      <c r="E7" s="35" t="s">
        <v>91</v>
      </c>
      <c r="F7" s="36" t="s">
        <v>92</v>
      </c>
      <c r="G7" s="37" t="s">
        <v>93</v>
      </c>
      <c r="H7" s="38" t="s">
        <v>94</v>
      </c>
      <c r="I7" s="38"/>
    </row>
    <row r="8" spans="1:9" ht="48">
      <c r="A8" s="33">
        <v>4.0999999999999996</v>
      </c>
      <c r="B8" s="33" t="s">
        <v>88</v>
      </c>
      <c r="C8" s="34" t="s">
        <v>105</v>
      </c>
      <c r="D8" s="35" t="s">
        <v>106</v>
      </c>
      <c r="E8" s="35" t="s">
        <v>91</v>
      </c>
      <c r="F8" s="36" t="s">
        <v>92</v>
      </c>
      <c r="G8" s="37" t="s">
        <v>93</v>
      </c>
      <c r="H8" s="38" t="s">
        <v>94</v>
      </c>
      <c r="I8" s="38"/>
    </row>
    <row r="9" spans="1:9" ht="48">
      <c r="A9" s="33">
        <v>4.0999999999999996</v>
      </c>
      <c r="B9" s="33" t="s">
        <v>88</v>
      </c>
      <c r="C9" s="34" t="s">
        <v>107</v>
      </c>
      <c r="D9" s="35" t="s">
        <v>108</v>
      </c>
      <c r="E9" s="35" t="s">
        <v>91</v>
      </c>
      <c r="F9" s="36" t="s">
        <v>92</v>
      </c>
      <c r="G9" s="37" t="s">
        <v>93</v>
      </c>
      <c r="H9" s="38" t="s">
        <v>94</v>
      </c>
      <c r="I9" s="38"/>
    </row>
    <row r="10" spans="1:9" ht="72">
      <c r="A10" s="33">
        <v>4.0999999999999996</v>
      </c>
      <c r="B10" s="33" t="s">
        <v>88</v>
      </c>
      <c r="C10" s="34" t="s">
        <v>109</v>
      </c>
      <c r="D10" s="35" t="s">
        <v>110</v>
      </c>
      <c r="E10" s="35" t="s">
        <v>91</v>
      </c>
      <c r="F10" s="36" t="s">
        <v>111</v>
      </c>
      <c r="G10" s="37" t="s">
        <v>93</v>
      </c>
      <c r="H10" s="38" t="s">
        <v>94</v>
      </c>
      <c r="I10" s="38"/>
    </row>
    <row r="11" spans="1:9" ht="48">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36">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48">
      <c r="A15" s="42">
        <v>4.3</v>
      </c>
      <c r="B15" s="33" t="s">
        <v>118</v>
      </c>
      <c r="C15" s="43" t="s">
        <v>125</v>
      </c>
      <c r="D15" s="42" t="s">
        <v>126</v>
      </c>
      <c r="E15" s="44" t="s">
        <v>121</v>
      </c>
      <c r="F15" s="36" t="s">
        <v>92</v>
      </c>
      <c r="G15" s="45" t="s">
        <v>122</v>
      </c>
      <c r="H15" s="38" t="s">
        <v>94</v>
      </c>
      <c r="I15" s="38"/>
    </row>
    <row r="16" spans="1:9" ht="36">
      <c r="A16" s="42">
        <v>4.3</v>
      </c>
      <c r="B16" s="33" t="s">
        <v>118</v>
      </c>
      <c r="C16" s="43" t="s">
        <v>127</v>
      </c>
      <c r="D16" s="42" t="s">
        <v>128</v>
      </c>
      <c r="E16" s="44" t="s">
        <v>121</v>
      </c>
      <c r="F16" s="36" t="s">
        <v>92</v>
      </c>
      <c r="G16" s="45" t="s">
        <v>122</v>
      </c>
      <c r="H16" s="38" t="s">
        <v>94</v>
      </c>
      <c r="I16" s="38"/>
    </row>
    <row r="17" spans="1:9" ht="36">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36">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36">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36">
      <c r="A27" s="46">
        <v>4.3</v>
      </c>
      <c r="B27" s="47" t="s">
        <v>149</v>
      </c>
      <c r="C27" s="48" t="s">
        <v>150</v>
      </c>
      <c r="D27" s="46" t="s">
        <v>151</v>
      </c>
      <c r="E27" s="49" t="s">
        <v>121</v>
      </c>
      <c r="F27" s="36" t="s">
        <v>92</v>
      </c>
      <c r="G27" s="50" t="s">
        <v>122</v>
      </c>
      <c r="H27" s="51" t="s">
        <v>94</v>
      </c>
      <c r="I27" s="51"/>
    </row>
    <row r="28" spans="1:9" ht="36">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84">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84">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72">
      <c r="A37" s="44">
        <v>4.4000000000000004</v>
      </c>
      <c r="B37" s="33" t="s">
        <v>152</v>
      </c>
      <c r="C37" s="52" t="s">
        <v>178</v>
      </c>
      <c r="D37" s="35" t="s">
        <v>179</v>
      </c>
      <c r="E37" s="35" t="s">
        <v>160</v>
      </c>
      <c r="F37" s="36" t="s">
        <v>92</v>
      </c>
      <c r="G37" s="37" t="s">
        <v>162</v>
      </c>
      <c r="H37" s="38" t="s">
        <v>94</v>
      </c>
      <c r="I37" s="38"/>
    </row>
    <row r="38" spans="1:9" ht="24">
      <c r="A38" s="40">
        <v>5.0999999999999996</v>
      </c>
      <c r="B38" s="33" t="s">
        <v>180</v>
      </c>
      <c r="C38" s="41" t="s">
        <v>181</v>
      </c>
      <c r="D38" s="33" t="s">
        <v>182</v>
      </c>
      <c r="E38" s="35" t="s">
        <v>91</v>
      </c>
      <c r="F38" s="53" t="s">
        <v>111</v>
      </c>
      <c r="G38" s="37" t="s">
        <v>93</v>
      </c>
      <c r="H38" s="38" t="s">
        <v>183</v>
      </c>
      <c r="I38" s="38"/>
    </row>
    <row r="39" spans="1:9" ht="36">
      <c r="A39" s="40">
        <v>5.2</v>
      </c>
      <c r="B39" s="33" t="s">
        <v>184</v>
      </c>
      <c r="C39" s="41" t="s">
        <v>185</v>
      </c>
      <c r="D39" s="33" t="s">
        <v>184</v>
      </c>
      <c r="E39" s="35" t="s">
        <v>91</v>
      </c>
      <c r="F39" s="53" t="s">
        <v>111</v>
      </c>
      <c r="G39" s="37" t="s">
        <v>93</v>
      </c>
      <c r="H39" s="38" t="s">
        <v>183</v>
      </c>
      <c r="I39" s="38"/>
    </row>
    <row r="40" spans="1:9" ht="24">
      <c r="A40" s="40">
        <v>5.3</v>
      </c>
      <c r="B40" s="33" t="s">
        <v>186</v>
      </c>
      <c r="C40" s="41" t="s">
        <v>187</v>
      </c>
      <c r="D40" s="35" t="s">
        <v>188</v>
      </c>
      <c r="E40" s="35" t="s">
        <v>91</v>
      </c>
      <c r="F40" s="36" t="s">
        <v>161</v>
      </c>
      <c r="G40" s="37" t="s">
        <v>93</v>
      </c>
      <c r="H40" s="38" t="s">
        <v>94</v>
      </c>
      <c r="I40" s="38"/>
    </row>
    <row r="41" spans="1:9" ht="24">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48">
      <c r="A61" s="61">
        <v>6.4</v>
      </c>
      <c r="B61" s="47" t="s">
        <v>238</v>
      </c>
      <c r="C61" s="61" t="s">
        <v>239</v>
      </c>
      <c r="D61" s="61" t="s">
        <v>240</v>
      </c>
      <c r="E61" s="47"/>
      <c r="F61" s="53" t="s">
        <v>111</v>
      </c>
      <c r="G61" s="56" t="s">
        <v>93</v>
      </c>
      <c r="H61" s="51" t="s">
        <v>195</v>
      </c>
      <c r="I61" s="51"/>
    </row>
    <row r="62" spans="1:9" s="57" customFormat="1" ht="48">
      <c r="A62" s="61">
        <v>6.4</v>
      </c>
      <c r="B62" s="47" t="s">
        <v>238</v>
      </c>
      <c r="C62" s="61" t="s">
        <v>241</v>
      </c>
      <c r="D62" s="61" t="s">
        <v>242</v>
      </c>
      <c r="E62" s="47"/>
      <c r="F62" s="47" t="s">
        <v>243</v>
      </c>
      <c r="G62" s="56" t="s">
        <v>93</v>
      </c>
      <c r="H62" s="51" t="s">
        <v>195</v>
      </c>
      <c r="I62" s="51"/>
    </row>
    <row r="63" spans="1:9" s="57" customFormat="1" ht="48">
      <c r="A63" s="61">
        <v>6.4</v>
      </c>
      <c r="B63" s="47" t="s">
        <v>238</v>
      </c>
      <c r="C63" s="61" t="s">
        <v>244</v>
      </c>
      <c r="D63" s="61" t="s">
        <v>245</v>
      </c>
      <c r="E63" s="47"/>
      <c r="F63" s="53" t="s">
        <v>111</v>
      </c>
      <c r="G63" s="56" t="s">
        <v>93</v>
      </c>
      <c r="H63" s="51" t="s">
        <v>195</v>
      </c>
      <c r="I63" s="51"/>
    </row>
    <row r="64" spans="1:9" s="57" customFormat="1" ht="48">
      <c r="A64" s="61">
        <v>6.4</v>
      </c>
      <c r="B64" s="47" t="s">
        <v>238</v>
      </c>
      <c r="C64" s="61" t="s">
        <v>246</v>
      </c>
      <c r="D64" s="61" t="s">
        <v>247</v>
      </c>
      <c r="E64" s="47"/>
      <c r="F64" s="47" t="s">
        <v>243</v>
      </c>
      <c r="G64" s="56" t="s">
        <v>93</v>
      </c>
      <c r="H64" s="51" t="s">
        <v>195</v>
      </c>
      <c r="I64" s="51"/>
    </row>
    <row r="65" spans="1:9" s="57" customFormat="1" ht="48">
      <c r="A65" s="61">
        <v>6.4</v>
      </c>
      <c r="B65" s="47" t="s">
        <v>238</v>
      </c>
      <c r="C65" s="61" t="s">
        <v>248</v>
      </c>
      <c r="D65" s="61" t="s">
        <v>249</v>
      </c>
      <c r="E65" s="47"/>
      <c r="F65" s="36" t="s">
        <v>250</v>
      </c>
      <c r="G65" s="56" t="s">
        <v>93</v>
      </c>
      <c r="H65" s="51" t="s">
        <v>195</v>
      </c>
      <c r="I65" s="51"/>
    </row>
    <row r="66" spans="1:9" s="57" customFormat="1" ht="48">
      <c r="A66" s="61">
        <v>6.4</v>
      </c>
      <c r="B66" s="47" t="s">
        <v>238</v>
      </c>
      <c r="C66" s="61" t="s">
        <v>251</v>
      </c>
      <c r="D66" s="61" t="s">
        <v>252</v>
      </c>
      <c r="E66" s="47"/>
      <c r="F66" s="47" t="s">
        <v>243</v>
      </c>
      <c r="G66" s="56" t="s">
        <v>93</v>
      </c>
      <c r="H66" s="51" t="s">
        <v>195</v>
      </c>
      <c r="I66" s="51"/>
    </row>
    <row r="67" spans="1:9" s="57" customFormat="1" ht="48">
      <c r="A67" s="61">
        <v>6.4</v>
      </c>
      <c r="B67" s="47" t="s">
        <v>238</v>
      </c>
      <c r="C67" s="61" t="s">
        <v>253</v>
      </c>
      <c r="D67" s="61" t="s">
        <v>254</v>
      </c>
      <c r="E67" s="47"/>
      <c r="F67" s="53" t="s">
        <v>111</v>
      </c>
      <c r="G67" s="56" t="s">
        <v>93</v>
      </c>
      <c r="H67" s="51" t="s">
        <v>195</v>
      </c>
      <c r="I67" s="51"/>
    </row>
    <row r="68" spans="1:9" s="57" customFormat="1" ht="48">
      <c r="A68" s="61">
        <v>6.4</v>
      </c>
      <c r="B68" s="47" t="s">
        <v>238</v>
      </c>
      <c r="C68" s="61" t="s">
        <v>255</v>
      </c>
      <c r="D68" s="61" t="s">
        <v>256</v>
      </c>
      <c r="E68" s="47"/>
      <c r="F68" s="47" t="s">
        <v>243</v>
      </c>
      <c r="G68" s="56" t="s">
        <v>93</v>
      </c>
      <c r="H68" s="51" t="s">
        <v>195</v>
      </c>
      <c r="I68" s="51"/>
    </row>
    <row r="69" spans="1:9" s="57" customFormat="1" ht="48">
      <c r="A69" s="61">
        <v>6.4</v>
      </c>
      <c r="B69" s="47" t="s">
        <v>238</v>
      </c>
      <c r="C69" s="61" t="s">
        <v>257</v>
      </c>
      <c r="D69" s="61" t="s">
        <v>258</v>
      </c>
      <c r="E69" s="47"/>
      <c r="F69" s="53" t="s">
        <v>111</v>
      </c>
      <c r="G69" s="56" t="s">
        <v>93</v>
      </c>
      <c r="H69" s="51" t="s">
        <v>195</v>
      </c>
      <c r="I69" s="51"/>
    </row>
    <row r="70" spans="1:9" s="57" customFormat="1" ht="48">
      <c r="A70" s="61">
        <v>6.4</v>
      </c>
      <c r="B70" s="47" t="s">
        <v>238</v>
      </c>
      <c r="C70" s="61" t="s">
        <v>259</v>
      </c>
      <c r="D70" s="61" t="s">
        <v>260</v>
      </c>
      <c r="E70" s="47"/>
      <c r="F70" s="47" t="s">
        <v>243</v>
      </c>
      <c r="G70" s="56" t="s">
        <v>93</v>
      </c>
      <c r="H70" s="51" t="s">
        <v>195</v>
      </c>
      <c r="I70" s="51"/>
    </row>
    <row r="71" spans="1:9" s="57" customFormat="1" ht="48">
      <c r="A71" s="61">
        <v>6.4</v>
      </c>
      <c r="B71" s="47" t="s">
        <v>238</v>
      </c>
      <c r="C71" s="61" t="s">
        <v>261</v>
      </c>
      <c r="D71" s="61" t="s">
        <v>262</v>
      </c>
      <c r="E71" s="47"/>
      <c r="F71" s="53" t="s">
        <v>111</v>
      </c>
      <c r="G71" s="56" t="s">
        <v>93</v>
      </c>
      <c r="H71" s="51" t="s">
        <v>195</v>
      </c>
      <c r="I71" s="51"/>
    </row>
    <row r="72" spans="1:9" s="57" customFormat="1" ht="48">
      <c r="A72" s="61">
        <v>6.4</v>
      </c>
      <c r="B72" s="47" t="s">
        <v>238</v>
      </c>
      <c r="C72" s="61" t="s">
        <v>263</v>
      </c>
      <c r="D72" s="61" t="s">
        <v>264</v>
      </c>
      <c r="E72" s="47"/>
      <c r="F72" s="47" t="s">
        <v>243</v>
      </c>
      <c r="G72" s="56" t="s">
        <v>93</v>
      </c>
      <c r="H72" s="51" t="s">
        <v>195</v>
      </c>
      <c r="I72" s="51"/>
    </row>
    <row r="73" spans="1:9" s="57" customFormat="1" ht="48">
      <c r="A73" s="61">
        <v>6.4</v>
      </c>
      <c r="B73" s="47" t="s">
        <v>238</v>
      </c>
      <c r="C73" s="61" t="s">
        <v>265</v>
      </c>
      <c r="D73" s="62" t="s">
        <v>266</v>
      </c>
      <c r="E73" s="47"/>
      <c r="F73" s="53" t="s">
        <v>111</v>
      </c>
      <c r="G73" s="56" t="s">
        <v>93</v>
      </c>
      <c r="H73" s="51" t="s">
        <v>195</v>
      </c>
      <c r="I73" s="51"/>
    </row>
    <row r="74" spans="1:9" s="57" customFormat="1" ht="48">
      <c r="A74" s="61">
        <v>6.4</v>
      </c>
      <c r="B74" s="47" t="s">
        <v>238</v>
      </c>
      <c r="C74" s="61" t="s">
        <v>267</v>
      </c>
      <c r="D74" s="61" t="s">
        <v>268</v>
      </c>
      <c r="E74" s="47"/>
      <c r="F74" s="53" t="s">
        <v>111</v>
      </c>
      <c r="G74" s="56" t="s">
        <v>93</v>
      </c>
      <c r="H74" s="51" t="s">
        <v>94</v>
      </c>
      <c r="I74" s="51"/>
    </row>
    <row r="75" spans="1:9" s="57" customFormat="1" ht="48">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36">
      <c r="A77" s="63">
        <v>6.5</v>
      </c>
      <c r="B77" s="64" t="s">
        <v>274</v>
      </c>
      <c r="C77" s="65" t="s">
        <v>275</v>
      </c>
      <c r="D77" s="66" t="s">
        <v>276</v>
      </c>
      <c r="E77" s="35" t="s">
        <v>91</v>
      </c>
      <c r="F77" s="53" t="s">
        <v>111</v>
      </c>
      <c r="G77" s="56" t="s">
        <v>93</v>
      </c>
      <c r="H77" s="53" t="s">
        <v>163</v>
      </c>
      <c r="I77" s="53"/>
    </row>
    <row r="78" spans="1:9" s="57" customFormat="1" ht="36">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60">
      <c r="A91" s="40">
        <v>7.1</v>
      </c>
      <c r="B91" s="33" t="s">
        <v>293</v>
      </c>
      <c r="C91" s="41" t="s">
        <v>306</v>
      </c>
      <c r="D91" s="40" t="s">
        <v>307</v>
      </c>
      <c r="E91" s="40" t="s">
        <v>298</v>
      </c>
      <c r="F91" s="36" t="s">
        <v>92</v>
      </c>
      <c r="G91" s="45" t="s">
        <v>299</v>
      </c>
      <c r="H91" s="38" t="s">
        <v>94</v>
      </c>
      <c r="I91" s="38"/>
    </row>
    <row r="92" spans="1:9" ht="48">
      <c r="A92" s="40">
        <v>7.1</v>
      </c>
      <c r="B92" s="33" t="s">
        <v>293</v>
      </c>
      <c r="C92" s="41" t="s">
        <v>308</v>
      </c>
      <c r="D92" s="40" t="s">
        <v>309</v>
      </c>
      <c r="E92" s="40" t="s">
        <v>298</v>
      </c>
      <c r="F92" s="36" t="s">
        <v>92</v>
      </c>
      <c r="G92" s="45" t="s">
        <v>299</v>
      </c>
      <c r="H92" s="38" t="s">
        <v>94</v>
      </c>
      <c r="I92" s="38"/>
    </row>
    <row r="93" spans="1:9" ht="72">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48">
      <c r="A96" s="40">
        <v>7.1</v>
      </c>
      <c r="B96" s="33" t="s">
        <v>293</v>
      </c>
      <c r="C96" s="41" t="s">
        <v>316</v>
      </c>
      <c r="D96" s="35" t="s">
        <v>317</v>
      </c>
      <c r="E96" s="35" t="s">
        <v>91</v>
      </c>
      <c r="F96" s="53" t="s">
        <v>111</v>
      </c>
      <c r="G96" s="37" t="s">
        <v>93</v>
      </c>
      <c r="H96" s="38" t="s">
        <v>94</v>
      </c>
      <c r="I96" s="38"/>
    </row>
    <row r="97" spans="1:9" ht="36">
      <c r="A97" s="40">
        <v>7.2</v>
      </c>
      <c r="B97" s="33" t="s">
        <v>318</v>
      </c>
      <c r="C97" s="41" t="s">
        <v>319</v>
      </c>
      <c r="D97" s="35" t="s">
        <v>320</v>
      </c>
      <c r="E97" s="35" t="s">
        <v>91</v>
      </c>
      <c r="F97" s="36" t="s">
        <v>92</v>
      </c>
      <c r="G97" s="37" t="s">
        <v>93</v>
      </c>
      <c r="H97" s="38" t="s">
        <v>94</v>
      </c>
      <c r="I97" s="38"/>
    </row>
    <row r="98" spans="1:9" ht="72">
      <c r="A98" s="40">
        <v>7.3</v>
      </c>
      <c r="B98" s="33" t="s">
        <v>293</v>
      </c>
      <c r="C98" s="41" t="s">
        <v>321</v>
      </c>
      <c r="D98" s="40" t="s">
        <v>322</v>
      </c>
      <c r="E98" s="40" t="s">
        <v>323</v>
      </c>
      <c r="F98" s="36" t="s">
        <v>92</v>
      </c>
      <c r="G98" s="45" t="s">
        <v>324</v>
      </c>
      <c r="H98" s="38" t="s">
        <v>195</v>
      </c>
      <c r="I98" s="38"/>
    </row>
    <row r="99" spans="1:9" ht="60">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84">
      <c r="A102" s="40">
        <v>7.3</v>
      </c>
      <c r="B102" s="33" t="s">
        <v>293</v>
      </c>
      <c r="C102" s="41" t="s">
        <v>332</v>
      </c>
      <c r="D102" s="40" t="s">
        <v>333</v>
      </c>
      <c r="E102" s="40" t="s">
        <v>323</v>
      </c>
      <c r="F102" s="36" t="s">
        <v>92</v>
      </c>
      <c r="G102" s="45" t="s">
        <v>324</v>
      </c>
      <c r="H102" s="38" t="s">
        <v>195</v>
      </c>
      <c r="I102" s="38"/>
    </row>
    <row r="103" spans="1:9" ht="72">
      <c r="A103" s="40">
        <v>7.3</v>
      </c>
      <c r="B103" s="33" t="s">
        <v>293</v>
      </c>
      <c r="C103" s="41" t="s">
        <v>334</v>
      </c>
      <c r="D103" s="40" t="s">
        <v>335</v>
      </c>
      <c r="E103" s="40" t="s">
        <v>336</v>
      </c>
      <c r="F103" s="36" t="s">
        <v>157</v>
      </c>
      <c r="G103" s="37" t="s">
        <v>337</v>
      </c>
      <c r="H103" s="38" t="s">
        <v>195</v>
      </c>
      <c r="I103" s="38"/>
    </row>
    <row r="104" spans="1:9" ht="60">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36">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36">
      <c r="A130" s="40">
        <v>15.3</v>
      </c>
      <c r="B130" s="33" t="s">
        <v>396</v>
      </c>
      <c r="C130" s="41" t="s">
        <v>399</v>
      </c>
      <c r="D130" s="35" t="s">
        <v>400</v>
      </c>
      <c r="E130" s="35" t="s">
        <v>91</v>
      </c>
      <c r="F130" s="36" t="s">
        <v>161</v>
      </c>
      <c r="G130" s="37" t="s">
        <v>93</v>
      </c>
      <c r="H130" s="38" t="s">
        <v>378</v>
      </c>
      <c r="I130" s="38"/>
    </row>
    <row r="131" spans="1:9" ht="48">
      <c r="A131" s="40">
        <v>16.100000000000001</v>
      </c>
      <c r="B131" s="33" t="s">
        <v>401</v>
      </c>
      <c r="C131" s="41" t="s">
        <v>402</v>
      </c>
      <c r="D131" s="35" t="s">
        <v>403</v>
      </c>
      <c r="E131" s="35" t="s">
        <v>91</v>
      </c>
      <c r="F131" s="36" t="s">
        <v>92</v>
      </c>
      <c r="G131" s="37" t="s">
        <v>93</v>
      </c>
      <c r="H131" s="38" t="s">
        <v>94</v>
      </c>
      <c r="I131" s="38"/>
    </row>
    <row r="132" spans="1:9" ht="48">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36">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60">
      <c r="A140" s="40">
        <v>16.2</v>
      </c>
      <c r="B140" s="33" t="s">
        <v>406</v>
      </c>
      <c r="C140" s="41" t="s">
        <v>421</v>
      </c>
      <c r="D140" s="67" t="s">
        <v>422</v>
      </c>
      <c r="E140" s="67" t="s">
        <v>423</v>
      </c>
      <c r="F140" s="36" t="s">
        <v>161</v>
      </c>
      <c r="G140" s="37" t="s">
        <v>424</v>
      </c>
      <c r="H140" s="38" t="s">
        <v>94</v>
      </c>
      <c r="I140" s="38"/>
    </row>
    <row r="141" spans="1:9" ht="48">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48">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ht="24">
      <c r="A153" s="40">
        <v>16.3</v>
      </c>
      <c r="B153" s="33" t="s">
        <v>450</v>
      </c>
      <c r="C153" s="41" t="s">
        <v>451</v>
      </c>
      <c r="D153" s="39" t="s">
        <v>452</v>
      </c>
      <c r="E153" s="35" t="s">
        <v>91</v>
      </c>
      <c r="F153" s="36" t="s">
        <v>92</v>
      </c>
      <c r="G153" s="37" t="s">
        <v>93</v>
      </c>
      <c r="H153" s="38" t="s">
        <v>94</v>
      </c>
      <c r="I153" s="38"/>
    </row>
    <row r="154" spans="1:9" ht="24">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48">
      <c r="A157" s="40">
        <v>17.100000000000001</v>
      </c>
      <c r="B157" s="33" t="s">
        <v>461</v>
      </c>
      <c r="C157" s="41" t="s">
        <v>462</v>
      </c>
      <c r="D157" s="35" t="s">
        <v>461</v>
      </c>
      <c r="E157" s="35" t="s">
        <v>91</v>
      </c>
      <c r="F157" s="36" t="s">
        <v>161</v>
      </c>
      <c r="G157" s="37" t="s">
        <v>93</v>
      </c>
      <c r="H157" s="53" t="s">
        <v>163</v>
      </c>
      <c r="I157" s="53"/>
    </row>
    <row r="158" spans="1:9" ht="36">
      <c r="A158" s="40">
        <v>17.2</v>
      </c>
      <c r="B158" s="33" t="s">
        <v>463</v>
      </c>
      <c r="C158" s="41" t="s">
        <v>464</v>
      </c>
      <c r="D158" s="35" t="s">
        <v>463</v>
      </c>
      <c r="E158" s="35" t="s">
        <v>91</v>
      </c>
      <c r="F158" s="36" t="s">
        <v>161</v>
      </c>
      <c r="G158" s="37" t="s">
        <v>93</v>
      </c>
      <c r="H158" s="53" t="s">
        <v>163</v>
      </c>
      <c r="I158" s="53"/>
    </row>
    <row r="159" spans="1:9" ht="36">
      <c r="A159" s="40">
        <v>17.3</v>
      </c>
      <c r="B159" s="33" t="s">
        <v>465</v>
      </c>
      <c r="C159" s="41" t="s">
        <v>466</v>
      </c>
      <c r="D159" s="35" t="s">
        <v>467</v>
      </c>
      <c r="E159" s="35" t="s">
        <v>468</v>
      </c>
      <c r="F159" s="36" t="s">
        <v>469</v>
      </c>
      <c r="G159" s="45" t="s">
        <v>470</v>
      </c>
      <c r="H159" s="53" t="s">
        <v>163</v>
      </c>
      <c r="I159" s="53"/>
    </row>
    <row r="160" spans="1:9" ht="36">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48">
      <c r="A171" s="59">
        <v>18.2</v>
      </c>
      <c r="B171" s="33" t="s">
        <v>493</v>
      </c>
      <c r="C171" s="41" t="s">
        <v>498</v>
      </c>
      <c r="D171" s="59" t="s">
        <v>499</v>
      </c>
      <c r="E171" s="59" t="s">
        <v>496</v>
      </c>
      <c r="F171" s="36" t="s">
        <v>161</v>
      </c>
      <c r="G171" s="45" t="s">
        <v>497</v>
      </c>
      <c r="H171" s="38" t="s">
        <v>195</v>
      </c>
      <c r="I171" s="38"/>
    </row>
    <row r="172" spans="1:9" ht="48">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60">
      <c r="A174" s="59">
        <v>18.3</v>
      </c>
      <c r="B174" s="33" t="s">
        <v>502</v>
      </c>
      <c r="C174" s="41" t="s">
        <v>505</v>
      </c>
      <c r="D174" s="67" t="s">
        <v>506</v>
      </c>
      <c r="E174" s="59" t="s">
        <v>496</v>
      </c>
      <c r="F174" s="36" t="s">
        <v>161</v>
      </c>
      <c r="G174" s="45" t="s">
        <v>497</v>
      </c>
      <c r="H174" s="38" t="s">
        <v>195</v>
      </c>
      <c r="I174" s="38"/>
    </row>
    <row r="175" spans="1:9" ht="48">
      <c r="A175" s="59">
        <v>18.3</v>
      </c>
      <c r="B175" s="33" t="s">
        <v>502</v>
      </c>
      <c r="C175" s="41" t="s">
        <v>507</v>
      </c>
      <c r="D175" s="40" t="s">
        <v>508</v>
      </c>
      <c r="E175" s="59" t="s">
        <v>496</v>
      </c>
      <c r="F175" s="36" t="s">
        <v>161</v>
      </c>
      <c r="G175" s="45" t="s">
        <v>497</v>
      </c>
      <c r="H175" s="38" t="s">
        <v>195</v>
      </c>
      <c r="I175" s="38"/>
    </row>
    <row r="176" spans="1:9" ht="48">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211">
        <v>37729</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36">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36">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36">
      <c r="A189" s="63">
        <v>20.399999999999999</v>
      </c>
      <c r="B189" s="64" t="s">
        <v>541</v>
      </c>
      <c r="C189" s="65" t="s">
        <v>544</v>
      </c>
      <c r="D189" s="63" t="s">
        <v>545</v>
      </c>
      <c r="E189" s="63"/>
      <c r="F189" s="53" t="s">
        <v>111</v>
      </c>
      <c r="G189" s="56" t="s">
        <v>532</v>
      </c>
      <c r="H189" s="53" t="s">
        <v>163</v>
      </c>
      <c r="I189" s="53"/>
    </row>
    <row r="190" spans="1:9" s="73" customFormat="1" ht="36">
      <c r="A190" s="63">
        <v>20.399999999999999</v>
      </c>
      <c r="B190" s="64" t="s">
        <v>541</v>
      </c>
      <c r="C190" s="65" t="s">
        <v>546</v>
      </c>
      <c r="D190" s="63" t="s">
        <v>547</v>
      </c>
      <c r="E190" s="63"/>
      <c r="F190" s="36" t="s">
        <v>111</v>
      </c>
      <c r="G190" s="56" t="s">
        <v>532</v>
      </c>
      <c r="H190" s="53" t="s">
        <v>163</v>
      </c>
      <c r="I190" s="53"/>
    </row>
    <row r="191" spans="1:9" s="72" customFormat="1" ht="36">
      <c r="A191" s="59">
        <v>20.399999999999999</v>
      </c>
      <c r="B191" s="70" t="s">
        <v>541</v>
      </c>
      <c r="C191" s="71" t="s">
        <v>548</v>
      </c>
      <c r="D191" s="59" t="s">
        <v>549</v>
      </c>
      <c r="E191" s="59"/>
      <c r="F191" s="36" t="s">
        <v>157</v>
      </c>
      <c r="G191" s="56" t="s">
        <v>532</v>
      </c>
      <c r="H191" s="53" t="s">
        <v>163</v>
      </c>
      <c r="I191" s="53"/>
    </row>
    <row r="192" spans="1:9" s="72" customFormat="1" ht="36">
      <c r="A192" s="59">
        <v>20.399999999999999</v>
      </c>
      <c r="B192" s="70" t="s">
        <v>541</v>
      </c>
      <c r="C192" s="71" t="s">
        <v>550</v>
      </c>
      <c r="D192" s="59" t="s">
        <v>282</v>
      </c>
      <c r="E192" s="59"/>
      <c r="F192" s="36" t="s">
        <v>161</v>
      </c>
      <c r="G192" s="56" t="s">
        <v>532</v>
      </c>
      <c r="H192" s="53" t="s">
        <v>163</v>
      </c>
      <c r="I192" s="53"/>
    </row>
    <row r="193" spans="1:9" s="73" customFormat="1" ht="48">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48">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48">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zoomScale="85" zoomScaleNormal="85" workbookViewId="0">
      <pane xSplit="3" ySplit="1" topLeftCell="CG2" activePane="bottomRight" state="frozen"/>
      <selection pane="topRight" activeCell="D1" sqref="D1"/>
      <selection pane="bottomLeft" activeCell="A2" sqref="A2"/>
      <selection pane="bottomRight" activeCell="DB9" sqref="DB9"/>
    </sheetView>
  </sheetViews>
  <sheetFormatPr defaultRowHeight="15"/>
  <cols>
    <col min="1" max="1" width="12.140625" style="225" customWidth="1"/>
    <col min="2" max="2" width="13.5703125" customWidth="1"/>
    <col min="3" max="3" width="22.140625" customWidth="1"/>
    <col min="4" max="4" width="9.7109375" customWidth="1"/>
    <col min="5" max="5" width="21.140625" style="225" customWidth="1"/>
    <col min="6" max="6" width="20.7109375" customWidth="1"/>
    <col min="7" max="7" width="20.140625" customWidth="1"/>
    <col min="8" max="8" width="15.28515625" customWidth="1"/>
    <col min="9" max="9" width="19.42578125" customWidth="1"/>
    <col min="10" max="10" width="16.28515625" customWidth="1"/>
    <col min="11" max="11" width="29.42578125" customWidth="1"/>
    <col min="12" max="12" width="15.28515625" customWidth="1"/>
    <col min="13" max="13" width="29.28515625" customWidth="1"/>
    <col min="14" max="14" width="27.140625" customWidth="1"/>
    <col min="15" max="15" width="19.710937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5" max="45" width="12.7109375" bestFit="1" customWidth="1"/>
    <col min="46" max="46" width="12.28515625" customWidth="1"/>
    <col min="47" max="47" width="19.5703125" customWidth="1"/>
    <col min="48" max="48" width="17.5703125"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57" max="62" width="12.85546875" customWidth="1"/>
    <col min="63" max="71" width="11.42578125" customWidth="1"/>
    <col min="72" max="72" width="15.42578125" customWidth="1"/>
    <col min="73" max="73" width="15.85546875" bestFit="1"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21.140625" customWidth="1"/>
    <col min="84" max="84" width="16.42578125" customWidth="1"/>
    <col min="85" max="86" width="9.140625" customWidth="1"/>
    <col min="103" max="103" width="15.140625" customWidth="1"/>
    <col min="104" max="104" width="10.7109375" customWidth="1"/>
    <col min="115" max="115" width="14.28515625" bestFit="1" customWidth="1"/>
    <col min="118" max="118" width="11.28515625" customWidth="1"/>
  </cols>
  <sheetData>
    <row r="1" spans="1:125" s="225" customFormat="1">
      <c r="A1" s="84" t="s">
        <v>591</v>
      </c>
      <c r="B1" s="78" t="s">
        <v>592</v>
      </c>
      <c r="C1" s="78" t="s">
        <v>593</v>
      </c>
      <c r="D1" s="78" t="s">
        <v>595</v>
      </c>
      <c r="E1" s="240" t="s">
        <v>89</v>
      </c>
      <c r="F1" s="240" t="s">
        <v>95</v>
      </c>
      <c r="G1" s="240" t="s">
        <v>97</v>
      </c>
      <c r="H1" s="241" t="s">
        <v>99</v>
      </c>
      <c r="I1" s="241" t="s">
        <v>101</v>
      </c>
      <c r="J1" s="240" t="s">
        <v>103</v>
      </c>
      <c r="K1" s="242" t="s">
        <v>105</v>
      </c>
      <c r="L1" s="242" t="s">
        <v>107</v>
      </c>
      <c r="M1" s="242" t="s">
        <v>109</v>
      </c>
      <c r="N1" s="242" t="s">
        <v>112</v>
      </c>
      <c r="O1" s="224" t="s">
        <v>115</v>
      </c>
      <c r="P1" s="243" t="s">
        <v>153</v>
      </c>
      <c r="Q1" s="243" t="s">
        <v>155</v>
      </c>
      <c r="R1" s="243" t="s">
        <v>164</v>
      </c>
      <c r="S1" s="243" t="s">
        <v>174</v>
      </c>
      <c r="T1" s="243" t="s">
        <v>181</v>
      </c>
      <c r="U1" s="243" t="s">
        <v>185</v>
      </c>
      <c r="V1" s="243" t="s">
        <v>187</v>
      </c>
      <c r="W1" s="243" t="s">
        <v>189</v>
      </c>
      <c r="X1" s="243" t="s">
        <v>648</v>
      </c>
      <c r="Y1" s="243" t="s">
        <v>193</v>
      </c>
      <c r="Z1" s="224" t="s">
        <v>236</v>
      </c>
      <c r="AA1" s="244" t="s">
        <v>239</v>
      </c>
      <c r="AB1" s="244" t="s">
        <v>241</v>
      </c>
      <c r="AC1" s="244" t="s">
        <v>244</v>
      </c>
      <c r="AD1" s="244" t="s">
        <v>246</v>
      </c>
      <c r="AE1" s="244" t="s">
        <v>248</v>
      </c>
      <c r="AF1" s="244" t="s">
        <v>251</v>
      </c>
      <c r="AG1" s="244" t="s">
        <v>253</v>
      </c>
      <c r="AH1" s="244" t="s">
        <v>255</v>
      </c>
      <c r="AI1" s="244" t="s">
        <v>257</v>
      </c>
      <c r="AJ1" s="244" t="s">
        <v>259</v>
      </c>
      <c r="AK1" s="244" t="s">
        <v>261</v>
      </c>
      <c r="AL1" s="244" t="s">
        <v>263</v>
      </c>
      <c r="AM1" s="244" t="s">
        <v>265</v>
      </c>
      <c r="AN1" s="244" t="s">
        <v>267</v>
      </c>
      <c r="AO1" s="244" t="s">
        <v>269</v>
      </c>
      <c r="AP1" s="245" t="s">
        <v>272</v>
      </c>
      <c r="AQ1" s="245" t="s">
        <v>275</v>
      </c>
      <c r="AR1" s="245" t="s">
        <v>277</v>
      </c>
      <c r="AS1" s="245" t="s">
        <v>279</v>
      </c>
      <c r="AT1" s="245" t="s">
        <v>281</v>
      </c>
      <c r="AU1" s="250" t="s">
        <v>283</v>
      </c>
      <c r="AV1" s="250" t="s">
        <v>285</v>
      </c>
      <c r="AW1" s="224" t="s">
        <v>288</v>
      </c>
      <c r="AX1" s="224" t="s">
        <v>290</v>
      </c>
      <c r="AY1" s="249" t="s">
        <v>292</v>
      </c>
      <c r="AZ1" s="224" t="s">
        <v>294</v>
      </c>
      <c r="BA1" s="224" t="s">
        <v>314</v>
      </c>
      <c r="BB1" s="224" t="s">
        <v>316</v>
      </c>
      <c r="BC1" s="249" t="s">
        <v>319</v>
      </c>
      <c r="BD1" s="224" t="s">
        <v>325</v>
      </c>
      <c r="BE1" s="249" t="s">
        <v>341</v>
      </c>
      <c r="BF1" s="224" t="s">
        <v>343</v>
      </c>
      <c r="BG1" s="224" t="s">
        <v>345</v>
      </c>
      <c r="BH1" s="249" t="s">
        <v>348</v>
      </c>
      <c r="BI1" s="224" t="s">
        <v>350</v>
      </c>
      <c r="BJ1" s="224" t="s">
        <v>352</v>
      </c>
      <c r="BK1" s="224" t="s">
        <v>355</v>
      </c>
      <c r="BL1" s="224" t="s">
        <v>358</v>
      </c>
      <c r="BM1" s="249" t="s">
        <v>360</v>
      </c>
      <c r="BN1" s="224" t="s">
        <v>659</v>
      </c>
      <c r="BO1" s="224" t="s">
        <v>364</v>
      </c>
      <c r="BP1" s="224" t="s">
        <v>367</v>
      </c>
      <c r="BQ1" s="224" t="s">
        <v>369</v>
      </c>
      <c r="BR1" s="224" t="s">
        <v>371</v>
      </c>
      <c r="BS1" s="224" t="s">
        <v>373</v>
      </c>
      <c r="BT1" s="224" t="s">
        <v>376</v>
      </c>
      <c r="BU1" s="224" t="s">
        <v>379</v>
      </c>
      <c r="BV1" s="224" t="s">
        <v>382</v>
      </c>
      <c r="BW1" s="224" t="s">
        <v>384</v>
      </c>
      <c r="BX1" s="224" t="s">
        <v>386</v>
      </c>
      <c r="BY1" s="224" t="s">
        <v>388</v>
      </c>
      <c r="BZ1" s="224" t="s">
        <v>390</v>
      </c>
      <c r="CA1" s="224" t="s">
        <v>392</v>
      </c>
      <c r="CB1" s="224" t="s">
        <v>394</v>
      </c>
      <c r="CC1" s="224" t="s">
        <v>397</v>
      </c>
      <c r="CD1" s="224" t="s">
        <v>399</v>
      </c>
      <c r="CE1" s="224" t="s">
        <v>402</v>
      </c>
      <c r="CF1" s="224" t="s">
        <v>404</v>
      </c>
      <c r="CG1" s="224" t="s">
        <v>407</v>
      </c>
      <c r="CH1" s="224" t="s">
        <v>409</v>
      </c>
      <c r="CI1" s="224" t="s">
        <v>411</v>
      </c>
      <c r="CJ1" s="224" t="s">
        <v>413</v>
      </c>
      <c r="CK1" s="224" t="s">
        <v>415</v>
      </c>
      <c r="CL1" s="224" t="s">
        <v>417</v>
      </c>
      <c r="CM1" s="224" t="s">
        <v>419</v>
      </c>
      <c r="CN1" s="224" t="s">
        <v>425</v>
      </c>
      <c r="CO1" s="224" t="s">
        <v>427</v>
      </c>
      <c r="CP1" s="224" t="s">
        <v>429</v>
      </c>
      <c r="CQ1" s="224" t="s">
        <v>431</v>
      </c>
      <c r="CR1" s="224" t="s">
        <v>433</v>
      </c>
      <c r="CS1" s="224" t="s">
        <v>435</v>
      </c>
      <c r="CT1" s="249" t="s">
        <v>440</v>
      </c>
      <c r="CU1" s="224" t="s">
        <v>442</v>
      </c>
      <c r="CV1" s="224" t="s">
        <v>444</v>
      </c>
      <c r="CW1" s="224" t="s">
        <v>446</v>
      </c>
      <c r="CX1" s="249" t="s">
        <v>448</v>
      </c>
      <c r="CY1" s="249" t="s">
        <v>451</v>
      </c>
      <c r="CZ1" s="249" t="s">
        <v>453</v>
      </c>
      <c r="DA1" s="224" t="s">
        <v>462</v>
      </c>
      <c r="DB1" s="224" t="s">
        <v>464</v>
      </c>
      <c r="DC1" s="224" t="s">
        <v>472</v>
      </c>
      <c r="DD1" s="224" t="s">
        <v>475</v>
      </c>
      <c r="DE1" s="224" t="s">
        <v>477</v>
      </c>
      <c r="DF1" s="224" t="s">
        <v>479</v>
      </c>
      <c r="DG1" s="224" t="s">
        <v>481</v>
      </c>
      <c r="DH1" s="224" t="s">
        <v>483</v>
      </c>
      <c r="DI1" s="224" t="s">
        <v>485</v>
      </c>
      <c r="DJ1" s="224" t="s">
        <v>487</v>
      </c>
      <c r="DK1" s="224" t="s">
        <v>489</v>
      </c>
      <c r="DL1" s="224" t="s">
        <v>491</v>
      </c>
      <c r="DM1" s="224" t="s">
        <v>510</v>
      </c>
      <c r="DN1" s="224" t="s">
        <v>512</v>
      </c>
      <c r="DO1" s="224" t="s">
        <v>514</v>
      </c>
      <c r="DP1" s="224" t="s">
        <v>517</v>
      </c>
      <c r="DQ1" s="224" t="s">
        <v>519</v>
      </c>
      <c r="DR1" s="249" t="s">
        <v>521</v>
      </c>
      <c r="DS1" s="249" t="s">
        <v>523</v>
      </c>
      <c r="DT1" s="249" t="s">
        <v>525</v>
      </c>
      <c r="DU1" s="249" t="s">
        <v>527</v>
      </c>
    </row>
    <row r="2" spans="1:125" ht="90.75" customHeight="1">
      <c r="A2" s="79">
        <v>45565</v>
      </c>
      <c r="B2" s="80" t="s">
        <v>599</v>
      </c>
      <c r="C2" s="80" t="s">
        <v>7</v>
      </c>
      <c r="D2" s="139" t="s">
        <v>597</v>
      </c>
      <c r="E2" s="94">
        <v>2600000000</v>
      </c>
      <c r="F2" s="97">
        <v>0</v>
      </c>
      <c r="G2" s="97">
        <v>0</v>
      </c>
      <c r="H2" s="140">
        <v>3140000000</v>
      </c>
      <c r="I2" s="140">
        <v>3742310988.4188757</v>
      </c>
      <c r="J2" s="97">
        <v>0</v>
      </c>
      <c r="K2" s="141"/>
      <c r="L2" s="97">
        <v>0</v>
      </c>
      <c r="M2" s="141"/>
      <c r="N2" s="97">
        <v>0</v>
      </c>
      <c r="O2" s="186">
        <v>3983852.92</v>
      </c>
      <c r="P2" s="204"/>
      <c r="Q2" s="205">
        <v>2</v>
      </c>
      <c r="R2" s="205">
        <v>0</v>
      </c>
      <c r="S2" s="205">
        <v>0</v>
      </c>
      <c r="T2" s="167" t="s">
        <v>675</v>
      </c>
      <c r="U2" s="167" t="s">
        <v>669</v>
      </c>
      <c r="V2" s="145"/>
      <c r="W2" s="97"/>
      <c r="X2" s="97"/>
      <c r="Y2" s="97"/>
      <c r="Z2" s="167" t="s">
        <v>675</v>
      </c>
      <c r="AA2" s="143" t="s">
        <v>650</v>
      </c>
      <c r="AB2" s="143" t="s">
        <v>651</v>
      </c>
      <c r="AC2" s="143" t="s">
        <v>652</v>
      </c>
      <c r="AD2" s="143" t="s">
        <v>651</v>
      </c>
      <c r="AE2" s="149">
        <v>0.99</v>
      </c>
      <c r="AF2" s="143" t="s">
        <v>651</v>
      </c>
      <c r="AG2" s="143" t="s">
        <v>653</v>
      </c>
      <c r="AH2" s="143" t="s">
        <v>651</v>
      </c>
      <c r="AI2" s="143" t="s">
        <v>654</v>
      </c>
      <c r="AJ2" s="143" t="s">
        <v>651</v>
      </c>
      <c r="AK2" s="150">
        <v>2</v>
      </c>
      <c r="AL2" s="143" t="s">
        <v>651</v>
      </c>
      <c r="AM2" s="167" t="s">
        <v>675</v>
      </c>
      <c r="AN2" s="155" t="s">
        <v>660</v>
      </c>
      <c r="AO2" s="143" t="s">
        <v>651</v>
      </c>
      <c r="AP2" s="188">
        <v>0</v>
      </c>
      <c r="AQ2" s="188" t="s">
        <v>660</v>
      </c>
      <c r="AR2" s="188" t="s">
        <v>661</v>
      </c>
      <c r="AS2" s="232">
        <v>2565400</v>
      </c>
      <c r="AT2" s="189">
        <v>1</v>
      </c>
      <c r="AU2" s="192">
        <v>28951039030.7029</v>
      </c>
      <c r="AV2" s="192">
        <v>125025710.34961601</v>
      </c>
      <c r="AW2" s="94">
        <v>264307202.30454499</v>
      </c>
      <c r="AX2" s="94">
        <v>2212742764.4000001</v>
      </c>
      <c r="AY2" s="105">
        <v>1816999403.0999999</v>
      </c>
      <c r="BA2" s="157"/>
      <c r="BB2" s="141"/>
      <c r="BC2" s="158"/>
      <c r="BD2" s="141"/>
      <c r="BE2" s="226">
        <v>3.8358796914031497E-2</v>
      </c>
      <c r="BF2" s="226">
        <v>0</v>
      </c>
      <c r="BG2" s="226">
        <f>100%-BE2</f>
        <v>0.96164120308596845</v>
      </c>
      <c r="BH2" s="226">
        <v>3.8770142689601998E-3</v>
      </c>
      <c r="BI2" s="226">
        <v>0</v>
      </c>
      <c r="BJ2" s="226">
        <f>100%-BH2</f>
        <v>0.99612298573103975</v>
      </c>
      <c r="BK2" s="97" t="s">
        <v>91</v>
      </c>
      <c r="BL2" s="97" t="s">
        <v>91</v>
      </c>
      <c r="BM2" s="97" t="s">
        <v>91</v>
      </c>
      <c r="BN2" s="97" t="s">
        <v>91</v>
      </c>
      <c r="BO2" s="97" t="s">
        <v>91</v>
      </c>
      <c r="BP2" s="156">
        <v>0</v>
      </c>
      <c r="BQ2" s="156">
        <v>1</v>
      </c>
      <c r="BR2" s="156">
        <v>0</v>
      </c>
      <c r="BS2" s="156">
        <v>0</v>
      </c>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59"/>
      <c r="DB2" s="141"/>
      <c r="DC2" s="161"/>
      <c r="DD2" s="160">
        <v>1</v>
      </c>
      <c r="DE2" s="160">
        <v>482</v>
      </c>
      <c r="DF2" s="160">
        <v>0</v>
      </c>
      <c r="DG2" s="160">
        <v>3</v>
      </c>
      <c r="DH2" s="160">
        <v>0</v>
      </c>
      <c r="DI2" s="160">
        <v>299</v>
      </c>
      <c r="DJ2" s="160">
        <v>184</v>
      </c>
      <c r="DK2" s="160">
        <v>426</v>
      </c>
      <c r="DL2" s="160">
        <v>57</v>
      </c>
      <c r="DM2" s="97" t="s">
        <v>91</v>
      </c>
      <c r="DN2" s="156">
        <f>50000000/H2</f>
        <v>1.5923566878980892E-2</v>
      </c>
      <c r="DO2" s="156">
        <f>100000000/H2</f>
        <v>3.1847133757961783E-2</v>
      </c>
      <c r="DP2" s="160">
        <v>0</v>
      </c>
      <c r="DQ2" s="160">
        <v>0</v>
      </c>
      <c r="DR2" s="160">
        <v>0</v>
      </c>
      <c r="DS2" s="160">
        <v>0</v>
      </c>
      <c r="DT2" s="160">
        <v>0</v>
      </c>
      <c r="DU2" s="160">
        <v>0</v>
      </c>
    </row>
    <row r="3" spans="1:125" ht="95.25" customHeight="1">
      <c r="A3" s="79">
        <v>45565</v>
      </c>
      <c r="B3" s="80" t="s">
        <v>599</v>
      </c>
      <c r="C3" s="80" t="s">
        <v>9</v>
      </c>
      <c r="D3" s="139" t="s">
        <v>597</v>
      </c>
      <c r="E3" s="94">
        <v>3400000000</v>
      </c>
      <c r="F3" s="97">
        <v>0</v>
      </c>
      <c r="G3" s="97">
        <v>0</v>
      </c>
      <c r="H3" s="140">
        <v>2267000000</v>
      </c>
      <c r="I3" s="140">
        <v>2882610244.7478952</v>
      </c>
      <c r="J3" s="97">
        <v>0</v>
      </c>
      <c r="K3" s="141"/>
      <c r="L3" s="97">
        <v>0</v>
      </c>
      <c r="M3" s="141"/>
      <c r="N3" s="97">
        <v>0</v>
      </c>
      <c r="O3" s="186">
        <v>697103347.88</v>
      </c>
      <c r="P3" s="204"/>
      <c r="Q3" s="205">
        <v>2</v>
      </c>
      <c r="R3" s="205">
        <v>0</v>
      </c>
      <c r="S3" s="205">
        <v>0</v>
      </c>
      <c r="T3" s="167" t="s">
        <v>671</v>
      </c>
      <c r="U3" s="167" t="s">
        <v>669</v>
      </c>
      <c r="V3" s="145"/>
      <c r="W3" s="97"/>
      <c r="X3" s="97"/>
      <c r="Y3" s="97"/>
      <c r="Z3" s="167" t="s">
        <v>671</v>
      </c>
      <c r="AA3" s="143" t="s">
        <v>650</v>
      </c>
      <c r="AB3" s="143" t="s">
        <v>651</v>
      </c>
      <c r="AC3" s="143" t="s">
        <v>655</v>
      </c>
      <c r="AD3" s="143" t="s">
        <v>651</v>
      </c>
      <c r="AE3" s="149">
        <v>0.99</v>
      </c>
      <c r="AF3" s="143" t="s">
        <v>651</v>
      </c>
      <c r="AG3" s="143" t="s">
        <v>653</v>
      </c>
      <c r="AH3" s="143" t="s">
        <v>651</v>
      </c>
      <c r="AI3" s="143" t="s">
        <v>656</v>
      </c>
      <c r="AJ3" s="143" t="s">
        <v>651</v>
      </c>
      <c r="AK3" s="150">
        <v>2</v>
      </c>
      <c r="AL3" s="143" t="s">
        <v>651</v>
      </c>
      <c r="AM3" s="167" t="s">
        <v>671</v>
      </c>
      <c r="AN3" s="155" t="s">
        <v>660</v>
      </c>
      <c r="AO3" s="143" t="s">
        <v>651</v>
      </c>
      <c r="AP3" s="188">
        <v>0</v>
      </c>
      <c r="AQ3" s="188" t="s">
        <v>660</v>
      </c>
      <c r="AR3" s="188" t="s">
        <v>661</v>
      </c>
      <c r="AS3" s="232">
        <v>10875175</v>
      </c>
      <c r="AT3" s="189">
        <v>1</v>
      </c>
      <c r="AU3" s="192">
        <v>8441448026.0434399</v>
      </c>
      <c r="AV3" s="192">
        <v>1685169293.8855901</v>
      </c>
      <c r="AW3" s="94">
        <v>0</v>
      </c>
      <c r="AX3" s="94">
        <v>0</v>
      </c>
      <c r="AY3" s="140">
        <v>23047631709.169998</v>
      </c>
      <c r="AZ3" s="97"/>
      <c r="BA3" s="97"/>
      <c r="BB3" s="141"/>
      <c r="BC3" s="141"/>
      <c r="BD3" s="141"/>
      <c r="BE3" s="226">
        <v>1</v>
      </c>
      <c r="BF3" s="226">
        <v>0</v>
      </c>
      <c r="BG3" s="226">
        <f>100%-BE3</f>
        <v>0</v>
      </c>
      <c r="BH3" s="226">
        <v>1</v>
      </c>
      <c r="BI3" s="226">
        <v>0</v>
      </c>
      <c r="BJ3" s="226">
        <f>100%-BH3</f>
        <v>0</v>
      </c>
      <c r="BK3" s="97" t="s">
        <v>91</v>
      </c>
      <c r="BL3" s="97" t="s">
        <v>91</v>
      </c>
      <c r="BM3" s="97" t="s">
        <v>91</v>
      </c>
      <c r="BN3" s="97" t="s">
        <v>91</v>
      </c>
      <c r="BO3" s="97" t="s">
        <v>91</v>
      </c>
      <c r="BP3" s="156">
        <v>0</v>
      </c>
      <c r="BQ3" s="156">
        <v>1</v>
      </c>
      <c r="BR3" s="156">
        <v>0</v>
      </c>
      <c r="BS3" s="156">
        <v>0</v>
      </c>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60">
        <v>0</v>
      </c>
      <c r="DE3" s="160">
        <v>512</v>
      </c>
      <c r="DF3" s="160">
        <v>0</v>
      </c>
      <c r="DG3" s="160">
        <v>1</v>
      </c>
      <c r="DH3" s="160">
        <v>0</v>
      </c>
      <c r="DI3" s="160">
        <v>216</v>
      </c>
      <c r="DJ3" s="160">
        <v>296</v>
      </c>
      <c r="DK3" s="160">
        <v>495</v>
      </c>
      <c r="DL3" s="160">
        <v>17</v>
      </c>
      <c r="DM3" s="97" t="s">
        <v>91</v>
      </c>
      <c r="DN3" s="156">
        <f t="shared" ref="DN3:DN5" si="0">50000000/H3</f>
        <v>2.2055580061755623E-2</v>
      </c>
      <c r="DO3" s="156">
        <f t="shared" ref="DO3:DO5" si="1">100000000/H3</f>
        <v>4.4111160123511246E-2</v>
      </c>
      <c r="DP3" s="160">
        <v>0</v>
      </c>
      <c r="DQ3" s="160">
        <v>0</v>
      </c>
      <c r="DR3" s="160">
        <v>0</v>
      </c>
      <c r="DS3" s="160">
        <v>0</v>
      </c>
      <c r="DT3" s="160">
        <v>0</v>
      </c>
      <c r="DU3" s="160">
        <v>0</v>
      </c>
    </row>
    <row r="4" spans="1:125" ht="104.25" customHeight="1">
      <c r="A4" s="79">
        <v>45565</v>
      </c>
      <c r="B4" s="80" t="s">
        <v>599</v>
      </c>
      <c r="C4" s="80" t="s">
        <v>10</v>
      </c>
      <c r="D4" s="139" t="s">
        <v>597</v>
      </c>
      <c r="E4" s="94">
        <v>1500000000</v>
      </c>
      <c r="F4" s="97">
        <v>0</v>
      </c>
      <c r="G4" s="97">
        <v>0</v>
      </c>
      <c r="H4" s="140">
        <v>1140000000</v>
      </c>
      <c r="I4" s="140">
        <v>1590011274.8152146</v>
      </c>
      <c r="J4" s="97">
        <v>0</v>
      </c>
      <c r="K4" s="141"/>
      <c r="L4" s="97">
        <v>0</v>
      </c>
      <c r="M4" s="141"/>
      <c r="N4" s="97">
        <v>0</v>
      </c>
      <c r="O4" s="186">
        <v>58817670.990000002</v>
      </c>
      <c r="P4" s="204"/>
      <c r="Q4" s="205">
        <v>2</v>
      </c>
      <c r="R4" s="205">
        <v>0</v>
      </c>
      <c r="S4" s="205">
        <v>0</v>
      </c>
      <c r="T4" s="167" t="s">
        <v>668</v>
      </c>
      <c r="U4" s="167" t="s">
        <v>669</v>
      </c>
      <c r="V4" s="145"/>
      <c r="W4" s="97"/>
      <c r="X4" s="97"/>
      <c r="Y4" s="97"/>
      <c r="Z4" s="167" t="s">
        <v>668</v>
      </c>
      <c r="AA4" s="143" t="s">
        <v>650</v>
      </c>
      <c r="AB4" s="143" t="s">
        <v>651</v>
      </c>
      <c r="AC4" s="143" t="s">
        <v>655</v>
      </c>
      <c r="AD4" s="143" t="s">
        <v>651</v>
      </c>
      <c r="AE4" s="149">
        <v>0.99</v>
      </c>
      <c r="AF4" s="143" t="s">
        <v>651</v>
      </c>
      <c r="AG4" s="143" t="s">
        <v>653</v>
      </c>
      <c r="AH4" s="143" t="s">
        <v>651</v>
      </c>
      <c r="AI4" s="143" t="s">
        <v>672</v>
      </c>
      <c r="AJ4" s="143" t="s">
        <v>651</v>
      </c>
      <c r="AK4" s="150">
        <v>2</v>
      </c>
      <c r="AL4" s="143" t="s">
        <v>651</v>
      </c>
      <c r="AM4" s="167" t="s">
        <v>668</v>
      </c>
      <c r="AN4" s="155" t="s">
        <v>660</v>
      </c>
      <c r="AO4" s="143" t="s">
        <v>651</v>
      </c>
      <c r="AP4" s="188">
        <v>0</v>
      </c>
      <c r="AQ4" s="188" t="s">
        <v>660</v>
      </c>
      <c r="AR4" s="188" t="s">
        <v>661</v>
      </c>
      <c r="AS4" s="232">
        <v>1032725</v>
      </c>
      <c r="AT4" s="189">
        <v>1</v>
      </c>
      <c r="AU4" s="192">
        <v>738616603.57709396</v>
      </c>
      <c r="AV4" s="192">
        <v>13010.2939617993</v>
      </c>
      <c r="AW4" s="94">
        <v>3514466188.1710601</v>
      </c>
      <c r="AX4" s="94">
        <v>9306393278.3299999</v>
      </c>
      <c r="AY4" s="140">
        <v>770483352.89999998</v>
      </c>
      <c r="BA4" s="97"/>
      <c r="BB4" s="141"/>
      <c r="BC4" s="158"/>
      <c r="BD4" s="141"/>
      <c r="BE4" s="226">
        <v>8.2077489176944401E-4</v>
      </c>
      <c r="BF4" s="226">
        <v>0</v>
      </c>
      <c r="BG4" s="226">
        <f>100%-BE4</f>
        <v>0.99917922510823054</v>
      </c>
      <c r="BH4" s="226">
        <v>1.3346464858930601E-4</v>
      </c>
      <c r="BI4" s="226">
        <v>0</v>
      </c>
      <c r="BJ4" s="226">
        <f>100%-BH4</f>
        <v>0.99986653535141068</v>
      </c>
      <c r="BK4" s="97" t="s">
        <v>91</v>
      </c>
      <c r="BL4" s="97" t="s">
        <v>91</v>
      </c>
      <c r="BM4" s="97" t="s">
        <v>91</v>
      </c>
      <c r="BN4" s="97" t="s">
        <v>91</v>
      </c>
      <c r="BO4" s="97" t="s">
        <v>91</v>
      </c>
      <c r="BP4" s="156">
        <v>0</v>
      </c>
      <c r="BQ4" s="156">
        <v>1</v>
      </c>
      <c r="BR4" s="156">
        <v>0</v>
      </c>
      <c r="BS4" s="156">
        <v>0</v>
      </c>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60">
        <v>0</v>
      </c>
      <c r="DE4" s="160">
        <v>116</v>
      </c>
      <c r="DF4" s="160">
        <v>0</v>
      </c>
      <c r="DG4" s="160">
        <v>1</v>
      </c>
      <c r="DH4" s="160">
        <v>0</v>
      </c>
      <c r="DI4" s="160">
        <v>72</v>
      </c>
      <c r="DJ4" s="160">
        <v>44</v>
      </c>
      <c r="DK4" s="160">
        <v>114</v>
      </c>
      <c r="DL4" s="160">
        <v>2</v>
      </c>
      <c r="DM4" s="97" t="s">
        <v>91</v>
      </c>
      <c r="DN4" s="156">
        <f t="shared" si="0"/>
        <v>4.3859649122807015E-2</v>
      </c>
      <c r="DO4" s="156">
        <f t="shared" si="1"/>
        <v>8.771929824561403E-2</v>
      </c>
      <c r="DP4" s="160">
        <v>0</v>
      </c>
      <c r="DQ4" s="160">
        <v>0</v>
      </c>
      <c r="DR4" s="160">
        <v>0</v>
      </c>
      <c r="DS4" s="160">
        <v>0</v>
      </c>
      <c r="DT4" s="160">
        <v>0</v>
      </c>
      <c r="DU4" s="160">
        <v>0</v>
      </c>
    </row>
    <row r="5" spans="1:125" ht="111" customHeight="1">
      <c r="A5" s="79">
        <v>45565</v>
      </c>
      <c r="B5" s="80" t="s">
        <v>599</v>
      </c>
      <c r="C5" s="80" t="s">
        <v>604</v>
      </c>
      <c r="D5" s="139" t="s">
        <v>597</v>
      </c>
      <c r="E5" s="94">
        <v>1000000000</v>
      </c>
      <c r="F5" s="97">
        <v>0</v>
      </c>
      <c r="G5" s="97">
        <v>0</v>
      </c>
      <c r="H5" s="140">
        <v>850000000</v>
      </c>
      <c r="I5" s="140">
        <v>1281291290.1588144</v>
      </c>
      <c r="J5" s="97">
        <v>0</v>
      </c>
      <c r="K5" s="141"/>
      <c r="L5" s="97">
        <v>0</v>
      </c>
      <c r="M5" s="141"/>
      <c r="N5" s="97">
        <v>0</v>
      </c>
      <c r="O5" s="186">
        <v>13301104.23</v>
      </c>
      <c r="P5" s="204"/>
      <c r="Q5" s="205">
        <v>2</v>
      </c>
      <c r="R5" s="205">
        <v>0</v>
      </c>
      <c r="S5" s="205">
        <v>0</v>
      </c>
      <c r="T5" s="167" t="s">
        <v>676</v>
      </c>
      <c r="U5" s="167" t="s">
        <v>669</v>
      </c>
      <c r="V5" s="145"/>
      <c r="W5" s="146"/>
      <c r="X5" s="97"/>
      <c r="Y5" s="97"/>
      <c r="Z5" s="167" t="s">
        <v>676</v>
      </c>
      <c r="AA5" s="143" t="s">
        <v>657</v>
      </c>
      <c r="AB5" s="143" t="s">
        <v>651</v>
      </c>
      <c r="AC5" s="143" t="s">
        <v>655</v>
      </c>
      <c r="AD5" s="143" t="s">
        <v>651</v>
      </c>
      <c r="AE5" s="149">
        <v>0.99</v>
      </c>
      <c r="AF5" s="143" t="s">
        <v>651</v>
      </c>
      <c r="AG5" s="143" t="s">
        <v>653</v>
      </c>
      <c r="AH5" s="143" t="s">
        <v>651</v>
      </c>
      <c r="AI5" s="143" t="s">
        <v>685</v>
      </c>
      <c r="AJ5" s="143" t="s">
        <v>651</v>
      </c>
      <c r="AK5" s="150">
        <v>5</v>
      </c>
      <c r="AL5" s="143" t="s">
        <v>651</v>
      </c>
      <c r="AM5" s="167" t="s">
        <v>676</v>
      </c>
      <c r="AN5" s="155" t="s">
        <v>660</v>
      </c>
      <c r="AO5" s="143" t="s">
        <v>651</v>
      </c>
      <c r="AP5" s="188">
        <v>0</v>
      </c>
      <c r="AQ5" s="188" t="s">
        <v>660</v>
      </c>
      <c r="AR5" s="188" t="s">
        <v>661</v>
      </c>
      <c r="AS5" s="232">
        <v>141400</v>
      </c>
      <c r="AT5" s="189">
        <v>1</v>
      </c>
      <c r="AU5" s="192">
        <v>31757888189.560001</v>
      </c>
      <c r="AV5" s="192">
        <v>1809336386.97242</v>
      </c>
      <c r="AW5" s="94">
        <v>2690425354.2695498</v>
      </c>
      <c r="AX5" s="94">
        <v>9311561079.4799995</v>
      </c>
      <c r="AY5" s="140">
        <v>7365967496.1099997</v>
      </c>
      <c r="BA5" s="141"/>
      <c r="BB5" s="141"/>
      <c r="BC5" s="141"/>
      <c r="BD5" s="141"/>
      <c r="BE5" s="226">
        <v>0</v>
      </c>
      <c r="BF5" s="226">
        <v>0</v>
      </c>
      <c r="BG5" s="226">
        <f>100%-BE5</f>
        <v>1</v>
      </c>
      <c r="BH5" s="226">
        <v>0</v>
      </c>
      <c r="BI5" s="226">
        <v>0</v>
      </c>
      <c r="BJ5" s="226">
        <f>100%-BH5</f>
        <v>1</v>
      </c>
      <c r="BK5" s="97" t="s">
        <v>91</v>
      </c>
      <c r="BL5" s="97" t="s">
        <v>91</v>
      </c>
      <c r="BM5" s="97" t="s">
        <v>91</v>
      </c>
      <c r="BN5" s="97" t="s">
        <v>91</v>
      </c>
      <c r="BO5" s="97" t="s">
        <v>91</v>
      </c>
      <c r="BP5" s="156">
        <v>0</v>
      </c>
      <c r="BQ5" s="156">
        <v>1</v>
      </c>
      <c r="BR5" s="156">
        <v>0</v>
      </c>
      <c r="BS5" s="156">
        <v>0</v>
      </c>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60"/>
      <c r="DC5" s="160"/>
      <c r="DD5" s="160">
        <v>0</v>
      </c>
      <c r="DE5" s="160">
        <v>85</v>
      </c>
      <c r="DF5" s="160">
        <v>0</v>
      </c>
      <c r="DG5" s="160">
        <v>0</v>
      </c>
      <c r="DH5" s="160">
        <v>0</v>
      </c>
      <c r="DI5" s="160">
        <v>69</v>
      </c>
      <c r="DJ5" s="160">
        <v>16</v>
      </c>
      <c r="DK5" s="160">
        <v>81</v>
      </c>
      <c r="DL5" s="160">
        <v>4</v>
      </c>
      <c r="DM5" s="97" t="s">
        <v>91</v>
      </c>
      <c r="DN5" s="156">
        <f t="shared" si="0"/>
        <v>5.8823529411764705E-2</v>
      </c>
      <c r="DO5" s="156">
        <f t="shared" si="1"/>
        <v>0.11764705882352941</v>
      </c>
      <c r="DP5" s="160">
        <v>0</v>
      </c>
      <c r="DQ5" s="160">
        <v>0</v>
      </c>
      <c r="DR5" s="160">
        <v>0</v>
      </c>
      <c r="DS5" s="160">
        <v>0</v>
      </c>
      <c r="DT5" s="160">
        <v>0</v>
      </c>
      <c r="DU5" s="160">
        <v>0</v>
      </c>
    </row>
    <row r="6" spans="1:125" ht="100.5" customHeight="1">
      <c r="A6" s="79">
        <v>45565</v>
      </c>
      <c r="B6" s="80" t="s">
        <v>599</v>
      </c>
      <c r="C6" s="80" t="s">
        <v>8</v>
      </c>
      <c r="D6" s="139" t="s">
        <v>597</v>
      </c>
      <c r="E6" s="148">
        <v>0</v>
      </c>
      <c r="F6" s="97">
        <v>0</v>
      </c>
      <c r="G6" s="97">
        <v>0</v>
      </c>
      <c r="H6" s="140">
        <v>0</v>
      </c>
      <c r="I6" s="140">
        <v>0</v>
      </c>
      <c r="J6" s="97">
        <v>0</v>
      </c>
      <c r="K6" s="141"/>
      <c r="L6" s="97">
        <v>0</v>
      </c>
      <c r="M6" s="141"/>
      <c r="N6" s="97">
        <v>0</v>
      </c>
      <c r="O6" s="186">
        <v>0</v>
      </c>
      <c r="P6" s="204"/>
      <c r="Q6" s="205">
        <v>2</v>
      </c>
      <c r="R6" s="205">
        <v>0</v>
      </c>
      <c r="S6" s="205">
        <v>0</v>
      </c>
      <c r="T6" s="167" t="s">
        <v>677</v>
      </c>
      <c r="U6" s="167" t="s">
        <v>669</v>
      </c>
      <c r="V6" s="145"/>
      <c r="W6" s="97"/>
      <c r="X6" s="97"/>
      <c r="Y6" s="97"/>
      <c r="Z6" s="167" t="s">
        <v>677</v>
      </c>
      <c r="AA6" s="143" t="s">
        <v>650</v>
      </c>
      <c r="AB6" s="143" t="s">
        <v>651</v>
      </c>
      <c r="AC6" s="143" t="s">
        <v>655</v>
      </c>
      <c r="AD6" s="143" t="s">
        <v>651</v>
      </c>
      <c r="AE6" s="149">
        <v>0.99</v>
      </c>
      <c r="AF6" s="143" t="s">
        <v>651</v>
      </c>
      <c r="AG6" s="143" t="s">
        <v>653</v>
      </c>
      <c r="AH6" s="143" t="s">
        <v>651</v>
      </c>
      <c r="AI6" s="143" t="s">
        <v>658</v>
      </c>
      <c r="AJ6" s="143" t="s">
        <v>651</v>
      </c>
      <c r="AK6" s="150">
        <v>2</v>
      </c>
      <c r="AL6" s="143" t="s">
        <v>651</v>
      </c>
      <c r="AM6" s="167" t="s">
        <v>677</v>
      </c>
      <c r="AN6" s="155" t="s">
        <v>660</v>
      </c>
      <c r="AO6" s="143" t="s">
        <v>651</v>
      </c>
      <c r="AP6" s="188">
        <v>0</v>
      </c>
      <c r="AQ6" s="188" t="s">
        <v>660</v>
      </c>
      <c r="AR6" s="188" t="s">
        <v>661</v>
      </c>
      <c r="AS6" s="192">
        <v>0</v>
      </c>
      <c r="AT6" s="189"/>
      <c r="AU6" s="192">
        <v>0</v>
      </c>
      <c r="AV6" s="192">
        <v>0</v>
      </c>
      <c r="AW6" s="94">
        <v>0</v>
      </c>
      <c r="AX6" s="94">
        <v>0</v>
      </c>
      <c r="AY6" s="94">
        <v>0</v>
      </c>
      <c r="AZ6" s="141"/>
      <c r="BA6" s="141"/>
      <c r="BB6" s="141"/>
      <c r="BC6" s="141"/>
      <c r="BD6" s="141"/>
      <c r="BE6" s="226">
        <v>0</v>
      </c>
      <c r="BF6" s="226">
        <v>0</v>
      </c>
      <c r="BG6" s="226">
        <v>0</v>
      </c>
      <c r="BH6" s="226">
        <v>0</v>
      </c>
      <c r="BI6" s="226">
        <v>0</v>
      </c>
      <c r="BJ6" s="226">
        <f t="shared" ref="BJ6" si="2">1-BH6</f>
        <v>1</v>
      </c>
      <c r="BK6" s="97" t="s">
        <v>91</v>
      </c>
      <c r="BL6" s="97" t="s">
        <v>91</v>
      </c>
      <c r="BM6" s="97" t="s">
        <v>91</v>
      </c>
      <c r="BN6" s="97" t="s">
        <v>91</v>
      </c>
      <c r="BO6" s="97" t="s">
        <v>91</v>
      </c>
      <c r="BP6" s="156">
        <v>0</v>
      </c>
      <c r="BQ6" s="156">
        <v>1</v>
      </c>
      <c r="BR6" s="156">
        <v>0</v>
      </c>
      <c r="BS6" s="156">
        <v>0</v>
      </c>
      <c r="BT6" s="141"/>
      <c r="BU6" s="141"/>
      <c r="BV6" s="141"/>
      <c r="BW6" s="141"/>
      <c r="BX6" s="141"/>
      <c r="BY6" s="141"/>
      <c r="BZ6" s="141"/>
      <c r="CA6" s="141"/>
      <c r="CB6" s="141"/>
      <c r="CC6" s="141"/>
      <c r="CD6" s="141"/>
      <c r="CE6" s="161"/>
      <c r="CF6" s="162"/>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60">
        <v>0</v>
      </c>
      <c r="DE6" s="160">
        <v>0</v>
      </c>
      <c r="DF6" s="160">
        <v>0</v>
      </c>
      <c r="DG6" s="160">
        <v>0</v>
      </c>
      <c r="DH6" s="160">
        <v>0</v>
      </c>
      <c r="DI6" s="160">
        <v>0</v>
      </c>
      <c r="DJ6" s="160">
        <v>0</v>
      </c>
      <c r="DK6" s="160">
        <v>0</v>
      </c>
      <c r="DL6" s="160">
        <v>0</v>
      </c>
      <c r="DM6" s="97" t="s">
        <v>91</v>
      </c>
      <c r="DN6" s="97" t="s">
        <v>91</v>
      </c>
      <c r="DO6" s="97" t="s">
        <v>91</v>
      </c>
      <c r="DP6" s="160">
        <v>0</v>
      </c>
      <c r="DQ6" s="160">
        <v>0</v>
      </c>
      <c r="DR6" s="160">
        <v>0</v>
      </c>
      <c r="DS6" s="160">
        <v>0</v>
      </c>
      <c r="DT6" s="160">
        <v>0</v>
      </c>
      <c r="DU6" s="160">
        <v>0</v>
      </c>
    </row>
    <row r="7" spans="1:125" ht="90">
      <c r="A7" s="79">
        <v>45565</v>
      </c>
      <c r="B7" s="80" t="s">
        <v>3</v>
      </c>
      <c r="C7" s="142" t="s">
        <v>6</v>
      </c>
      <c r="D7" s="139" t="s">
        <v>597</v>
      </c>
      <c r="E7" s="94"/>
      <c r="F7" s="97">
        <v>0</v>
      </c>
      <c r="G7" s="97">
        <v>0</v>
      </c>
      <c r="H7" s="140">
        <f>H6+H5+H4+H3+H2</f>
        <v>7397000000</v>
      </c>
      <c r="I7" s="140">
        <f>I6+I5+I4+I3+I2</f>
        <v>9496223798.1408005</v>
      </c>
      <c r="J7" s="97">
        <v>0</v>
      </c>
      <c r="K7" s="97"/>
      <c r="L7" s="97">
        <v>0</v>
      </c>
      <c r="M7" s="143" t="s">
        <v>645</v>
      </c>
      <c r="N7" s="97">
        <v>0</v>
      </c>
      <c r="O7" s="186"/>
      <c r="P7" s="205"/>
      <c r="Q7" s="205"/>
      <c r="R7" s="205" t="s">
        <v>91</v>
      </c>
      <c r="S7" s="205" t="s">
        <v>91</v>
      </c>
      <c r="U7" s="168"/>
      <c r="V7" s="144"/>
      <c r="W7" s="97"/>
      <c r="X7" s="97"/>
      <c r="Y7" s="97"/>
      <c r="AA7" s="151"/>
      <c r="AB7" s="151"/>
      <c r="AC7" s="151"/>
      <c r="AD7" s="151"/>
      <c r="AE7" s="151"/>
      <c r="AF7" s="151"/>
      <c r="AG7" s="151"/>
      <c r="AH7" s="151"/>
      <c r="AI7" s="151"/>
      <c r="AJ7" s="151"/>
      <c r="AK7" s="151"/>
      <c r="AL7" s="151"/>
      <c r="AN7" s="151"/>
      <c r="AO7" s="151"/>
      <c r="AP7" s="144"/>
      <c r="AQ7" s="144"/>
      <c r="AR7" s="144"/>
      <c r="AS7" s="144"/>
      <c r="AT7" s="144"/>
      <c r="AU7" s="144"/>
      <c r="AV7" s="144"/>
      <c r="AW7" s="144"/>
      <c r="AX7" s="97"/>
      <c r="AY7" s="163"/>
      <c r="AZ7" s="144"/>
      <c r="BA7" s="144"/>
      <c r="BB7" s="144"/>
      <c r="BC7" s="144"/>
      <c r="BD7" s="144"/>
      <c r="BE7" s="144"/>
      <c r="BF7" s="144"/>
      <c r="BG7" s="144"/>
      <c r="BH7" s="144"/>
      <c r="BI7" s="144"/>
      <c r="BJ7" s="144"/>
      <c r="BK7" s="97" t="s">
        <v>91</v>
      </c>
      <c r="BL7" s="97" t="s">
        <v>91</v>
      </c>
      <c r="BM7" s="97" t="s">
        <v>91</v>
      </c>
      <c r="BN7" s="97" t="s">
        <v>91</v>
      </c>
      <c r="BO7" s="97" t="s">
        <v>91</v>
      </c>
      <c r="BP7" s="164"/>
      <c r="BQ7" s="164"/>
      <c r="BR7" s="164"/>
      <c r="BS7" s="164"/>
      <c r="BT7" s="144"/>
      <c r="BU7" s="144"/>
      <c r="BV7" s="144"/>
      <c r="BW7" s="144"/>
      <c r="BX7" s="144"/>
      <c r="BY7" s="144"/>
      <c r="BZ7" s="144"/>
      <c r="CA7" s="144"/>
      <c r="CB7" s="144"/>
      <c r="CC7" s="144"/>
      <c r="CD7" s="144"/>
      <c r="CE7" s="97"/>
      <c r="CG7" s="141"/>
      <c r="CH7" s="141"/>
      <c r="CI7" s="141"/>
      <c r="CJ7" s="141"/>
      <c r="CK7" s="144"/>
      <c r="CL7" s="144"/>
      <c r="CM7" s="144"/>
      <c r="CN7" s="144"/>
      <c r="CO7" s="144"/>
      <c r="CP7" s="144"/>
      <c r="CQ7" s="144"/>
      <c r="CR7" s="144"/>
      <c r="CS7" s="144"/>
      <c r="CT7" s="144"/>
      <c r="CU7" s="144"/>
      <c r="CV7" s="144"/>
      <c r="CW7" s="144"/>
      <c r="CX7" s="144"/>
      <c r="CY7" s="165"/>
      <c r="CZ7" s="144"/>
      <c r="DA7" s="144"/>
      <c r="DB7" s="144"/>
      <c r="DC7" s="144"/>
      <c r="DD7" s="144"/>
      <c r="DE7" s="144"/>
      <c r="DF7" s="144"/>
      <c r="DG7" s="144"/>
      <c r="DH7" s="144"/>
      <c r="DI7" s="144"/>
      <c r="DJ7" s="144"/>
      <c r="DK7" s="144"/>
      <c r="DL7" s="144"/>
      <c r="DM7" s="97"/>
      <c r="DN7" s="97"/>
      <c r="DO7" s="97"/>
      <c r="DP7" s="160">
        <v>0</v>
      </c>
      <c r="DQ7" s="160">
        <v>0</v>
      </c>
      <c r="DR7" s="160">
        <v>0</v>
      </c>
      <c r="DS7" s="160">
        <v>0</v>
      </c>
      <c r="DT7" s="160">
        <v>0</v>
      </c>
      <c r="DU7" s="160">
        <v>0</v>
      </c>
    </row>
    <row r="8" spans="1:125" ht="120">
      <c r="A8" s="79">
        <v>45565</v>
      </c>
      <c r="B8" s="80" t="s">
        <v>2</v>
      </c>
      <c r="C8" s="142" t="s">
        <v>6</v>
      </c>
      <c r="D8" s="139" t="s">
        <v>597</v>
      </c>
      <c r="E8" s="94">
        <f>E2+E3+E4+E5+E6+3500000000</f>
        <v>12000000000</v>
      </c>
      <c r="F8" s="144"/>
      <c r="G8" s="144"/>
      <c r="H8" s="229"/>
      <c r="I8" s="228"/>
      <c r="J8" s="144"/>
      <c r="K8" s="143" t="s">
        <v>646</v>
      </c>
      <c r="L8" s="97"/>
      <c r="M8" s="144"/>
      <c r="N8" s="143" t="s">
        <v>667</v>
      </c>
      <c r="O8" s="205" t="s">
        <v>91</v>
      </c>
      <c r="P8" s="205" t="s">
        <v>647</v>
      </c>
      <c r="Q8" s="206"/>
      <c r="R8" s="207"/>
      <c r="S8" s="207"/>
      <c r="U8" s="169" t="s">
        <v>678</v>
      </c>
      <c r="V8" s="147">
        <v>0.99</v>
      </c>
      <c r="W8" s="97" t="s">
        <v>649</v>
      </c>
      <c r="X8" s="187" t="s">
        <v>673</v>
      </c>
      <c r="Y8" s="148">
        <v>10</v>
      </c>
      <c r="AA8" s="151"/>
      <c r="AB8" s="151"/>
      <c r="AC8" s="151"/>
      <c r="AD8" s="151"/>
      <c r="AE8" s="151"/>
      <c r="AF8" s="151"/>
      <c r="AG8" s="151"/>
      <c r="AH8" s="151"/>
      <c r="AI8" s="151"/>
      <c r="AJ8" s="152"/>
      <c r="AK8" s="151"/>
      <c r="AL8" s="151"/>
      <c r="AN8" s="151"/>
      <c r="AO8" s="151"/>
      <c r="AP8" s="144"/>
      <c r="AQ8" s="144"/>
      <c r="AR8" s="144"/>
      <c r="AS8" s="144"/>
      <c r="AT8" s="144"/>
      <c r="AU8" s="144"/>
      <c r="AV8" s="144"/>
      <c r="AW8" s="163"/>
      <c r="AX8" s="163"/>
      <c r="AY8" s="144"/>
      <c r="AZ8" s="155" t="s">
        <v>662</v>
      </c>
      <c r="BA8" s="155" t="s">
        <v>663</v>
      </c>
      <c r="BB8" s="155" t="s">
        <v>664</v>
      </c>
      <c r="BC8" s="166"/>
      <c r="BD8" s="155" t="s">
        <v>91</v>
      </c>
      <c r="BE8" s="144"/>
      <c r="BF8" s="144"/>
      <c r="BG8" s="144"/>
      <c r="BH8" s="144"/>
      <c r="BI8" s="144"/>
      <c r="BJ8" s="144"/>
      <c r="BK8" s="97" t="s">
        <v>91</v>
      </c>
      <c r="BL8" s="97" t="s">
        <v>91</v>
      </c>
      <c r="BM8" s="97" t="s">
        <v>91</v>
      </c>
      <c r="BN8" s="97" t="s">
        <v>91</v>
      </c>
      <c r="BO8" s="97" t="s">
        <v>91</v>
      </c>
      <c r="BP8" s="144"/>
      <c r="BQ8" s="144"/>
      <c r="BR8" s="144"/>
      <c r="BS8" s="144"/>
      <c r="BT8" s="105">
        <v>950817250</v>
      </c>
      <c r="BU8" s="105">
        <v>1901634500</v>
      </c>
      <c r="BV8" s="105">
        <v>48014915000</v>
      </c>
      <c r="BW8" s="105">
        <v>3695880000</v>
      </c>
      <c r="BX8" s="105">
        <v>35965457000</v>
      </c>
      <c r="BY8" s="105">
        <v>7467902226000</v>
      </c>
      <c r="BZ8" s="105">
        <v>7357883167000</v>
      </c>
      <c r="CA8" s="143" t="s">
        <v>665</v>
      </c>
      <c r="CB8" s="143" t="s">
        <v>666</v>
      </c>
      <c r="CC8" s="156">
        <v>0.39812006040039866</v>
      </c>
      <c r="CD8" s="156">
        <v>0.33280849861923073</v>
      </c>
      <c r="CE8" s="202">
        <v>541072038609.93103</v>
      </c>
      <c r="CF8" s="202">
        <v>4417398123.6999903</v>
      </c>
      <c r="CG8" s="209"/>
      <c r="CH8" s="209"/>
      <c r="CI8" s="209"/>
      <c r="CJ8" s="209"/>
      <c r="CK8" s="209"/>
      <c r="CL8" s="209"/>
      <c r="CM8" s="209"/>
      <c r="CN8" s="203"/>
      <c r="CO8" s="209"/>
      <c r="CP8" s="209"/>
      <c r="CQ8" s="209"/>
      <c r="CR8" s="209"/>
      <c r="CS8" s="209"/>
      <c r="CT8" s="203"/>
      <c r="CU8" s="203"/>
      <c r="CV8" s="203"/>
      <c r="CW8" s="203"/>
      <c r="CX8" s="209"/>
      <c r="CY8" s="143">
        <v>0</v>
      </c>
      <c r="CZ8" s="143">
        <v>0</v>
      </c>
      <c r="DA8" s="156">
        <v>0.99960000000000004</v>
      </c>
      <c r="DB8" s="156">
        <v>1</v>
      </c>
      <c r="DC8" s="143" t="s">
        <v>686</v>
      </c>
      <c r="DD8" s="144"/>
      <c r="DE8" s="144"/>
      <c r="DF8" s="144"/>
      <c r="DG8" s="144"/>
      <c r="DH8" s="144"/>
      <c r="DI8" s="144"/>
      <c r="DJ8" s="144"/>
      <c r="DK8" s="144"/>
      <c r="DL8" s="144"/>
      <c r="DM8" s="144"/>
      <c r="DN8" s="144"/>
      <c r="DO8" s="144"/>
      <c r="DP8" s="160">
        <v>0</v>
      </c>
      <c r="DQ8" s="160">
        <v>0</v>
      </c>
      <c r="DR8" s="160">
        <v>0</v>
      </c>
      <c r="DS8" s="160">
        <v>0</v>
      </c>
      <c r="DT8" s="160">
        <v>0</v>
      </c>
      <c r="DU8" s="160">
        <v>0</v>
      </c>
    </row>
    <row r="9" spans="1:125">
      <c r="H9" s="229"/>
      <c r="I9" s="228"/>
      <c r="AA9" s="153"/>
      <c r="AB9" s="153"/>
      <c r="AC9" s="153"/>
      <c r="AD9" s="153"/>
      <c r="AE9" s="153"/>
      <c r="AF9" s="153"/>
      <c r="AG9" s="153"/>
      <c r="AH9" s="153"/>
      <c r="AI9" s="153"/>
      <c r="AJ9" s="154"/>
      <c r="AK9" s="153"/>
      <c r="AL9" s="153"/>
      <c r="CE9" s="195"/>
      <c r="DJ9" s="144"/>
    </row>
    <row r="10" spans="1:125">
      <c r="F10" s="222"/>
      <c r="G10" s="223"/>
      <c r="H10" s="140"/>
      <c r="I10" s="228"/>
      <c r="AP10" s="246"/>
      <c r="AS10" s="225"/>
      <c r="AU10" s="246"/>
      <c r="AV10" s="247"/>
      <c r="CE10" s="210"/>
      <c r="DJ10" s="140"/>
      <c r="DK10" s="195"/>
      <c r="DL10" s="191"/>
    </row>
    <row r="11" spans="1:125">
      <c r="F11" s="222"/>
      <c r="G11" s="223"/>
      <c r="H11" s="140"/>
      <c r="I11" s="228"/>
      <c r="BI11" s="191"/>
      <c r="BJ11" s="191"/>
      <c r="CE11" s="246"/>
      <c r="DA11" s="246"/>
      <c r="DD11" s="246"/>
      <c r="DJ11" s="140"/>
      <c r="DK11" s="195"/>
      <c r="DL11" s="191"/>
    </row>
    <row r="12" spans="1:125">
      <c r="F12" s="95"/>
      <c r="G12" s="223"/>
      <c r="H12" s="227"/>
      <c r="I12" s="194"/>
      <c r="BI12" s="191"/>
      <c r="BJ12" s="191"/>
      <c r="BT12" s="95"/>
      <c r="DK12" s="195"/>
      <c r="DL12" s="191"/>
    </row>
    <row r="13" spans="1:125">
      <c r="G13" s="223"/>
      <c r="H13" s="227"/>
      <c r="I13" s="194"/>
      <c r="R13">
        <v>2.1800000000000002</v>
      </c>
      <c r="S13">
        <v>2.2400000000000002</v>
      </c>
      <c r="BI13" s="191"/>
      <c r="BJ13" s="191"/>
      <c r="BU13" s="95"/>
      <c r="DK13" s="195"/>
      <c r="DL13" s="191"/>
    </row>
    <row r="14" spans="1:125">
      <c r="H14" s="233"/>
      <c r="I14" s="191"/>
      <c r="BI14" s="191"/>
      <c r="BJ14" s="191"/>
      <c r="DN14" s="246"/>
    </row>
    <row r="15" spans="1:125">
      <c r="H15" s="233"/>
      <c r="I15" s="191"/>
    </row>
    <row r="16" spans="1:125">
      <c r="H16" s="233"/>
      <c r="I16" s="191"/>
    </row>
    <row r="17" spans="8:9">
      <c r="H17" s="233"/>
      <c r="I17" s="191"/>
    </row>
    <row r="34" spans="8:12">
      <c r="H34" s="140"/>
      <c r="K34" s="191"/>
      <c r="L34" s="191"/>
    </row>
    <row r="35" spans="8:12">
      <c r="H35" s="140"/>
      <c r="K35" s="191"/>
      <c r="L35" s="191"/>
    </row>
    <row r="36" spans="8:12">
      <c r="H36" s="140"/>
      <c r="K36" s="191"/>
      <c r="L36" s="191"/>
    </row>
    <row r="37" spans="8:12">
      <c r="K37" s="195"/>
      <c r="L37" s="191"/>
    </row>
    <row r="38" spans="8:12">
      <c r="K38" s="195"/>
      <c r="L38" s="191"/>
    </row>
    <row r="39" spans="8:12">
      <c r="K39" s="195"/>
    </row>
    <row r="40" spans="8:12">
      <c r="K40" s="195"/>
    </row>
    <row r="41" spans="8:12">
      <c r="K41" s="196"/>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workbookViewId="0">
      <selection activeCell="A4" sqref="A4"/>
    </sheetView>
  </sheetViews>
  <sheetFormatPr defaultColWidth="9.140625" defaultRowHeight="1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1" width="41.42578125" style="87" bestFit="1" customWidth="1"/>
    <col min="12"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c r="A1" s="77" t="s">
        <v>591</v>
      </c>
      <c r="B1" s="78" t="s">
        <v>592</v>
      </c>
      <c r="C1" s="78" t="s">
        <v>593</v>
      </c>
      <c r="D1" s="77" t="s">
        <v>594</v>
      </c>
      <c r="E1" s="77" t="s">
        <v>595</v>
      </c>
      <c r="F1" s="92" t="s">
        <v>119</v>
      </c>
      <c r="G1" s="213" t="s">
        <v>123</v>
      </c>
      <c r="H1" s="213" t="s">
        <v>125</v>
      </c>
      <c r="I1" s="213" t="s">
        <v>127</v>
      </c>
      <c r="J1" s="213" t="s">
        <v>129</v>
      </c>
      <c r="K1" s="213" t="s">
        <v>131</v>
      </c>
      <c r="L1" s="213" t="s">
        <v>133</v>
      </c>
      <c r="M1" s="213" t="s">
        <v>135</v>
      </c>
      <c r="N1" s="213" t="s">
        <v>137</v>
      </c>
      <c r="O1" s="213" t="s">
        <v>139</v>
      </c>
      <c r="P1" s="213" t="s">
        <v>141</v>
      </c>
      <c r="Q1" s="213" t="s">
        <v>143</v>
      </c>
      <c r="R1" s="213" t="s">
        <v>145</v>
      </c>
      <c r="S1" s="213" t="s">
        <v>147</v>
      </c>
      <c r="T1" s="92" t="s">
        <v>150</v>
      </c>
    </row>
    <row r="2" spans="1:20" s="82" customFormat="1">
      <c r="A2" s="79">
        <v>45565</v>
      </c>
      <c r="B2" s="80" t="s">
        <v>2</v>
      </c>
      <c r="C2" s="80" t="s">
        <v>6</v>
      </c>
      <c r="D2" s="80" t="s">
        <v>596</v>
      </c>
      <c r="E2" s="80" t="s">
        <v>597</v>
      </c>
      <c r="F2" s="81"/>
      <c r="G2" s="81"/>
      <c r="H2" s="81"/>
      <c r="I2" s="81"/>
      <c r="J2" s="81"/>
      <c r="K2" s="81"/>
      <c r="L2" s="81"/>
      <c r="M2" s="81"/>
      <c r="N2" s="81"/>
      <c r="O2" s="81"/>
      <c r="P2" s="81"/>
      <c r="Q2" s="81"/>
      <c r="R2" s="81"/>
      <c r="S2" s="81"/>
      <c r="T2" s="81"/>
    </row>
    <row r="3" spans="1:20" s="82" customFormat="1" ht="17.25" customHeight="1">
      <c r="A3" s="79">
        <v>45565</v>
      </c>
      <c r="B3" s="80" t="s">
        <v>2</v>
      </c>
      <c r="C3" s="80" t="s">
        <v>6</v>
      </c>
      <c r="D3" s="80" t="s">
        <v>598</v>
      </c>
      <c r="E3" s="80" t="s">
        <v>597</v>
      </c>
      <c r="F3" s="81"/>
      <c r="G3" s="81"/>
      <c r="H3" s="81"/>
      <c r="I3" s="81"/>
      <c r="J3" s="81"/>
      <c r="K3" s="81"/>
      <c r="L3" s="81"/>
      <c r="M3" s="81"/>
      <c r="N3" s="81"/>
      <c r="O3" s="81"/>
      <c r="P3" s="81"/>
      <c r="Q3" s="81"/>
      <c r="R3" s="81"/>
      <c r="S3" s="81"/>
      <c r="T3" s="81"/>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78"/>
      <c r="G5" s="179"/>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76"/>
      <c r="N7" s="176"/>
    </row>
    <row r="8" spans="1:20">
      <c r="F8" s="89"/>
      <c r="G8" s="77"/>
      <c r="H8" s="89"/>
      <c r="I8" s="89"/>
      <c r="J8" s="177"/>
      <c r="K8" s="77"/>
      <c r="L8" s="89"/>
      <c r="N8" s="176"/>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01"/>
      <c r="G15" s="201"/>
      <c r="H15" s="201"/>
      <c r="I15" s="201"/>
      <c r="J15" s="201"/>
      <c r="K15" s="201"/>
    </row>
    <row r="16" spans="1:20">
      <c r="F16" s="201"/>
      <c r="G16" s="201"/>
      <c r="H16" s="201"/>
      <c r="I16" s="201"/>
      <c r="J16" s="201"/>
      <c r="K16" s="201"/>
    </row>
    <row r="17" spans="6:11">
      <c r="F17" s="201"/>
      <c r="G17" s="201"/>
      <c r="H17" s="201"/>
      <c r="I17" s="201"/>
      <c r="J17" s="201"/>
      <c r="K17" s="201"/>
    </row>
    <row r="18" spans="6:11">
      <c r="F18" s="201"/>
      <c r="G18" s="201"/>
      <c r="H18" s="201"/>
      <c r="I18" s="201"/>
      <c r="J18" s="201"/>
      <c r="K18" s="20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20"/>
  <sheetViews>
    <sheetView workbookViewId="0">
      <selection activeCell="G30" sqref="G30"/>
    </sheetView>
  </sheetViews>
  <sheetFormatPr defaultRowHeight="15"/>
  <cols>
    <col min="1" max="1" width="15.7109375" customWidth="1"/>
    <col min="2" max="2" width="19.7109375" customWidth="1"/>
    <col min="3" max="3" width="37.7109375" customWidth="1"/>
    <col min="5" max="5" width="19.28515625" customWidth="1"/>
    <col min="6" max="6" width="15" bestFit="1" customWidth="1"/>
    <col min="7" max="7" width="16.5703125" bestFit="1" customWidth="1"/>
  </cols>
  <sheetData>
    <row r="1" spans="1:8" s="225" customFormat="1">
      <c r="A1" s="225" t="s">
        <v>591</v>
      </c>
      <c r="B1" s="230" t="s">
        <v>592</v>
      </c>
      <c r="C1" s="230" t="s">
        <v>593</v>
      </c>
      <c r="D1" s="230"/>
      <c r="E1" s="234" t="s">
        <v>158</v>
      </c>
      <c r="F1" s="234" t="s">
        <v>170</v>
      </c>
      <c r="G1" s="234" t="s">
        <v>172</v>
      </c>
      <c r="H1" s="234" t="s">
        <v>178</v>
      </c>
    </row>
    <row r="2" spans="1:8">
      <c r="A2" s="79">
        <v>45565</v>
      </c>
      <c r="B2" s="193" t="s">
        <v>599</v>
      </c>
      <c r="C2" s="193" t="s">
        <v>7</v>
      </c>
      <c r="D2" s="193" t="s">
        <v>682</v>
      </c>
      <c r="E2" s="214">
        <v>2079108881.1500001</v>
      </c>
      <c r="F2" s="215" t="s">
        <v>91</v>
      </c>
      <c r="G2" s="214">
        <v>3392756069.8299999</v>
      </c>
      <c r="H2" s="190" t="s">
        <v>91</v>
      </c>
    </row>
    <row r="3" spans="1:8">
      <c r="A3" s="79">
        <v>45565</v>
      </c>
      <c r="B3" s="193" t="s">
        <v>599</v>
      </c>
      <c r="C3" s="193" t="s">
        <v>9</v>
      </c>
      <c r="D3" s="193" t="s">
        <v>682</v>
      </c>
      <c r="E3" s="214">
        <v>2603364749.3400002</v>
      </c>
      <c r="F3" s="215" t="s">
        <v>91</v>
      </c>
      <c r="G3" s="214">
        <v>2603364749.3400002</v>
      </c>
      <c r="H3" s="190" t="s">
        <v>91</v>
      </c>
    </row>
    <row r="4" spans="1:8">
      <c r="A4" s="79">
        <v>45565</v>
      </c>
      <c r="B4" s="193" t="s">
        <v>599</v>
      </c>
      <c r="C4" s="193" t="s">
        <v>10</v>
      </c>
      <c r="D4" s="193" t="s">
        <v>682</v>
      </c>
      <c r="E4" s="214">
        <v>1696691024.3</v>
      </c>
      <c r="F4" s="215" t="s">
        <v>91</v>
      </c>
      <c r="G4" s="214">
        <v>2347190590.98</v>
      </c>
      <c r="H4" s="190" t="s">
        <v>91</v>
      </c>
    </row>
    <row r="5" spans="1:8">
      <c r="A5" s="79">
        <v>45565</v>
      </c>
      <c r="B5" s="193" t="s">
        <v>599</v>
      </c>
      <c r="C5" s="193" t="s">
        <v>604</v>
      </c>
      <c r="D5" s="193" t="s">
        <v>682</v>
      </c>
      <c r="E5" s="214">
        <v>7963069267.8500004</v>
      </c>
      <c r="F5" s="215" t="s">
        <v>91</v>
      </c>
      <c r="G5" s="214">
        <v>13035461458.209999</v>
      </c>
      <c r="H5" s="190" t="s">
        <v>91</v>
      </c>
    </row>
    <row r="6" spans="1:8">
      <c r="A6" s="79">
        <v>45565</v>
      </c>
      <c r="B6" s="193" t="s">
        <v>599</v>
      </c>
      <c r="C6" s="193" t="s">
        <v>8</v>
      </c>
      <c r="D6" s="193" t="s">
        <v>682</v>
      </c>
      <c r="E6" s="214">
        <v>0</v>
      </c>
      <c r="F6" s="215" t="s">
        <v>91</v>
      </c>
      <c r="G6" s="214">
        <v>0</v>
      </c>
      <c r="H6" s="190" t="s">
        <v>91</v>
      </c>
    </row>
    <row r="7" spans="1:8">
      <c r="A7" s="79">
        <v>45565</v>
      </c>
      <c r="B7" s="193" t="s">
        <v>599</v>
      </c>
      <c r="C7" s="193" t="s">
        <v>7</v>
      </c>
      <c r="D7" s="193" t="s">
        <v>683</v>
      </c>
      <c r="E7" s="214">
        <v>237887530</v>
      </c>
      <c r="F7" s="215" t="s">
        <v>91</v>
      </c>
      <c r="G7" s="214">
        <v>402197110</v>
      </c>
      <c r="H7" s="190" t="s">
        <v>91</v>
      </c>
    </row>
    <row r="8" spans="1:8">
      <c r="A8" s="79">
        <v>45565</v>
      </c>
      <c r="B8" s="193" t="s">
        <v>599</v>
      </c>
      <c r="C8" s="193" t="s">
        <v>9</v>
      </c>
      <c r="D8" s="193" t="s">
        <v>683</v>
      </c>
      <c r="E8" s="214">
        <v>46702960</v>
      </c>
      <c r="F8" s="215" t="s">
        <v>91</v>
      </c>
      <c r="G8" s="214">
        <v>46767270</v>
      </c>
      <c r="H8" s="190" t="s">
        <v>91</v>
      </c>
    </row>
    <row r="9" spans="1:8">
      <c r="A9" s="79">
        <v>45565</v>
      </c>
      <c r="B9" s="193" t="s">
        <v>599</v>
      </c>
      <c r="C9" s="193" t="s">
        <v>10</v>
      </c>
      <c r="D9" s="193" t="s">
        <v>683</v>
      </c>
      <c r="E9" s="214">
        <v>12777360</v>
      </c>
      <c r="F9" s="215" t="s">
        <v>91</v>
      </c>
      <c r="G9" s="214">
        <v>17050830</v>
      </c>
      <c r="H9" s="190" t="s">
        <v>91</v>
      </c>
    </row>
    <row r="10" spans="1:8">
      <c r="A10" s="79">
        <v>45565</v>
      </c>
      <c r="B10" s="193" t="s">
        <v>599</v>
      </c>
      <c r="C10" s="193" t="s">
        <v>604</v>
      </c>
      <c r="D10" s="193" t="s">
        <v>683</v>
      </c>
      <c r="E10" s="214">
        <v>1860272340</v>
      </c>
      <c r="F10" s="215" t="s">
        <v>91</v>
      </c>
      <c r="G10" s="214">
        <v>2497527780</v>
      </c>
      <c r="H10" s="190" t="s">
        <v>91</v>
      </c>
    </row>
    <row r="11" spans="1:8">
      <c r="A11" s="79">
        <v>45565</v>
      </c>
      <c r="B11" s="193" t="s">
        <v>599</v>
      </c>
      <c r="C11" s="193" t="s">
        <v>8</v>
      </c>
      <c r="D11" s="193" t="s">
        <v>683</v>
      </c>
      <c r="E11" s="216">
        <v>0</v>
      </c>
      <c r="F11" s="215" t="s">
        <v>91</v>
      </c>
      <c r="G11" s="214">
        <v>0</v>
      </c>
      <c r="H11" s="190" t="s">
        <v>91</v>
      </c>
    </row>
    <row r="20" spans="3:3">
      <c r="C20" s="24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I21" sqref="I21"/>
    </sheetView>
  </sheetViews>
  <sheetFormatPr defaultRowHeight="15"/>
  <cols>
    <col min="1" max="1" width="11.5703125" bestFit="1" customWidth="1"/>
    <col min="2" max="2" width="16.7109375" style="84" customWidth="1"/>
    <col min="3" max="3" width="24.140625" style="84" customWidth="1"/>
    <col min="4" max="4" width="16.7109375" customWidth="1"/>
    <col min="5" max="5" width="11.5703125" customWidth="1"/>
    <col min="6" max="6" width="16.42578125" customWidth="1"/>
    <col min="7" max="7" width="17.140625" customWidth="1"/>
  </cols>
  <sheetData>
    <row r="1" spans="1:7" s="225" customFormat="1">
      <c r="A1" s="77" t="s">
        <v>591</v>
      </c>
      <c r="B1" s="78" t="s">
        <v>592</v>
      </c>
      <c r="C1" s="78" t="s">
        <v>593</v>
      </c>
      <c r="D1" s="77" t="s">
        <v>594</v>
      </c>
      <c r="E1" s="77" t="s">
        <v>595</v>
      </c>
      <c r="F1" s="77" t="s">
        <v>166</v>
      </c>
      <c r="G1" s="77" t="s">
        <v>176</v>
      </c>
    </row>
    <row r="2" spans="1:7" ht="30">
      <c r="A2" s="79">
        <v>45565</v>
      </c>
      <c r="B2" s="235" t="s">
        <v>599</v>
      </c>
      <c r="C2" s="235" t="s">
        <v>7</v>
      </c>
      <c r="D2" s="225"/>
      <c r="E2" s="236" t="s">
        <v>597</v>
      </c>
      <c r="F2" s="217">
        <v>0</v>
      </c>
      <c r="G2" s="217">
        <v>0</v>
      </c>
    </row>
    <row r="3" spans="1:7">
      <c r="A3" s="79">
        <v>45565</v>
      </c>
      <c r="B3" s="235" t="s">
        <v>599</v>
      </c>
      <c r="C3" s="235" t="s">
        <v>9</v>
      </c>
      <c r="D3" s="225"/>
      <c r="E3" s="236" t="s">
        <v>597</v>
      </c>
      <c r="F3" s="217">
        <v>0</v>
      </c>
      <c r="G3" s="217">
        <v>0</v>
      </c>
    </row>
    <row r="4" spans="1:7">
      <c r="A4" s="79">
        <v>45565</v>
      </c>
      <c r="B4" s="235" t="s">
        <v>599</v>
      </c>
      <c r="C4" s="235" t="s">
        <v>10</v>
      </c>
      <c r="D4" s="225"/>
      <c r="E4" s="236" t="s">
        <v>597</v>
      </c>
      <c r="F4" s="217">
        <v>0</v>
      </c>
      <c r="G4" s="217">
        <v>0</v>
      </c>
    </row>
    <row r="5" spans="1:7" ht="30">
      <c r="A5" s="79">
        <v>45565</v>
      </c>
      <c r="B5" s="235" t="s">
        <v>599</v>
      </c>
      <c r="C5" s="235" t="s">
        <v>604</v>
      </c>
      <c r="D5" s="225"/>
      <c r="E5" s="236" t="s">
        <v>597</v>
      </c>
      <c r="F5" s="217">
        <v>0</v>
      </c>
      <c r="G5" s="217">
        <v>0</v>
      </c>
    </row>
    <row r="6" spans="1:7">
      <c r="A6" s="79">
        <v>45565</v>
      </c>
      <c r="B6" s="235" t="s">
        <v>599</v>
      </c>
      <c r="C6" s="235" t="s">
        <v>8</v>
      </c>
      <c r="D6" s="225"/>
      <c r="E6" s="236" t="s">
        <v>597</v>
      </c>
      <c r="F6" s="217">
        <v>0</v>
      </c>
      <c r="G6" s="217">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8"/>
  <sheetViews>
    <sheetView topLeftCell="C1" workbookViewId="0">
      <selection activeCell="I37" sqref="I37"/>
    </sheetView>
  </sheetViews>
  <sheetFormatPr defaultRowHeight="15"/>
  <cols>
    <col min="1" max="1" width="11.140625" bestFit="1" customWidth="1"/>
    <col min="2" max="2" width="16.7109375" style="84" customWidth="1"/>
    <col min="3" max="3" width="24.140625" style="84" customWidth="1"/>
    <col min="4" max="5" width="16" customWidth="1"/>
    <col min="6" max="6" width="18.28515625" style="93" customWidth="1"/>
    <col min="7" max="7" width="20.140625" customWidth="1"/>
    <col min="8" max="8" width="22.28515625" customWidth="1"/>
  </cols>
  <sheetData>
    <row r="1" spans="1:8" s="225" customFormat="1">
      <c r="A1" s="77" t="s">
        <v>591</v>
      </c>
      <c r="B1" s="78" t="s">
        <v>592</v>
      </c>
      <c r="C1" s="78" t="s">
        <v>593</v>
      </c>
      <c r="D1" s="225" t="s">
        <v>594</v>
      </c>
      <c r="E1" s="225" t="s">
        <v>595</v>
      </c>
      <c r="F1" s="225" t="s">
        <v>197</v>
      </c>
    </row>
    <row r="2" spans="1:8" ht="30">
      <c r="A2" s="231">
        <v>45471</v>
      </c>
      <c r="B2" s="80" t="s">
        <v>599</v>
      </c>
      <c r="C2" s="80" t="s">
        <v>7</v>
      </c>
      <c r="D2" s="80" t="s">
        <v>600</v>
      </c>
      <c r="E2" s="80" t="s">
        <v>597</v>
      </c>
      <c r="F2" s="94">
        <v>219987668624.12302</v>
      </c>
      <c r="G2" s="95"/>
      <c r="H2" s="96"/>
    </row>
    <row r="3" spans="1:8" ht="30">
      <c r="A3" s="231">
        <v>45471</v>
      </c>
      <c r="B3" s="80" t="s">
        <v>599</v>
      </c>
      <c r="C3" s="80" t="s">
        <v>7</v>
      </c>
      <c r="D3" s="80" t="s">
        <v>601</v>
      </c>
      <c r="E3" s="80" t="s">
        <v>597</v>
      </c>
      <c r="F3" s="94">
        <v>0</v>
      </c>
      <c r="G3" s="95"/>
    </row>
    <row r="4" spans="1:8" ht="30">
      <c r="A4" s="231">
        <v>45471</v>
      </c>
      <c r="B4" s="80" t="s">
        <v>599</v>
      </c>
      <c r="C4" s="80" t="s">
        <v>7</v>
      </c>
      <c r="D4" s="80" t="s">
        <v>602</v>
      </c>
      <c r="E4" s="80" t="s">
        <v>597</v>
      </c>
      <c r="F4" s="94">
        <v>4948146279.0384912</v>
      </c>
      <c r="G4" s="95"/>
      <c r="H4" s="96"/>
    </row>
    <row r="5" spans="1:8" ht="30">
      <c r="A5" s="231">
        <v>45471</v>
      </c>
      <c r="B5" s="80" t="s">
        <v>599</v>
      </c>
      <c r="C5" s="80" t="s">
        <v>7</v>
      </c>
      <c r="D5" s="80" t="s">
        <v>603</v>
      </c>
      <c r="E5" s="80" t="s">
        <v>597</v>
      </c>
      <c r="F5" s="94">
        <f>F2+F4</f>
        <v>224935814903.1615</v>
      </c>
      <c r="G5" s="95"/>
      <c r="H5" s="97"/>
    </row>
    <row r="6" spans="1:8">
      <c r="A6" s="231">
        <v>45471</v>
      </c>
      <c r="B6" s="80" t="s">
        <v>599</v>
      </c>
      <c r="C6" s="80" t="s">
        <v>9</v>
      </c>
      <c r="D6" s="80" t="s">
        <v>600</v>
      </c>
      <c r="E6" s="80" t="s">
        <v>597</v>
      </c>
      <c r="F6" s="94">
        <v>1128911327887.2563</v>
      </c>
      <c r="G6" s="95"/>
      <c r="H6" s="97"/>
    </row>
    <row r="7" spans="1:8">
      <c r="A7" s="231">
        <v>45471</v>
      </c>
      <c r="B7" s="80" t="s">
        <v>599</v>
      </c>
      <c r="C7" s="80" t="s">
        <v>9</v>
      </c>
      <c r="D7" s="80" t="s">
        <v>601</v>
      </c>
      <c r="E7" s="80" t="s">
        <v>597</v>
      </c>
      <c r="F7" s="94">
        <v>0</v>
      </c>
      <c r="G7" s="95"/>
      <c r="H7" s="97"/>
    </row>
    <row r="8" spans="1:8">
      <c r="A8" s="231">
        <v>45471</v>
      </c>
      <c r="B8" s="80" t="s">
        <v>599</v>
      </c>
      <c r="C8" s="80" t="s">
        <v>9</v>
      </c>
      <c r="D8" s="80" t="s">
        <v>602</v>
      </c>
      <c r="E8" s="80" t="s">
        <v>597</v>
      </c>
      <c r="F8" s="94">
        <v>409856234463.17584</v>
      </c>
      <c r="G8" s="95"/>
      <c r="H8" s="97"/>
    </row>
    <row r="9" spans="1:8">
      <c r="A9" s="231">
        <v>45471</v>
      </c>
      <c r="B9" s="80" t="s">
        <v>599</v>
      </c>
      <c r="C9" s="80" t="s">
        <v>9</v>
      </c>
      <c r="D9" s="80" t="s">
        <v>603</v>
      </c>
      <c r="E9" s="80" t="s">
        <v>597</v>
      </c>
      <c r="F9" s="94">
        <f>F6+F8</f>
        <v>1538767562350.4321</v>
      </c>
      <c r="G9" s="95"/>
      <c r="H9" s="97"/>
    </row>
    <row r="10" spans="1:8">
      <c r="A10" s="231">
        <v>45471</v>
      </c>
      <c r="B10" s="80" t="s">
        <v>599</v>
      </c>
      <c r="C10" s="80" t="s">
        <v>10</v>
      </c>
      <c r="D10" s="80" t="s">
        <v>600</v>
      </c>
      <c r="E10" s="80" t="s">
        <v>597</v>
      </c>
      <c r="F10" s="94">
        <v>197519824440.37003</v>
      </c>
      <c r="G10" s="95"/>
      <c r="H10" s="97"/>
    </row>
    <row r="11" spans="1:8">
      <c r="A11" s="231">
        <v>45471</v>
      </c>
      <c r="B11" s="80" t="s">
        <v>599</v>
      </c>
      <c r="C11" s="80" t="s">
        <v>10</v>
      </c>
      <c r="D11" s="80" t="s">
        <v>601</v>
      </c>
      <c r="E11" s="80" t="s">
        <v>597</v>
      </c>
      <c r="F11" s="94">
        <v>0</v>
      </c>
      <c r="G11" s="95"/>
      <c r="H11" s="97"/>
    </row>
    <row r="12" spans="1:8">
      <c r="A12" s="231">
        <v>45471</v>
      </c>
      <c r="B12" s="80" t="s">
        <v>599</v>
      </c>
      <c r="C12" s="80" t="s">
        <v>10</v>
      </c>
      <c r="D12" s="80" t="s">
        <v>602</v>
      </c>
      <c r="E12" s="80" t="s">
        <v>597</v>
      </c>
      <c r="F12" s="94">
        <v>71669792792.139999</v>
      </c>
      <c r="G12" s="95"/>
      <c r="H12" s="97"/>
    </row>
    <row r="13" spans="1:8">
      <c r="A13" s="231">
        <v>45471</v>
      </c>
      <c r="B13" s="80" t="s">
        <v>599</v>
      </c>
      <c r="C13" s="80" t="s">
        <v>10</v>
      </c>
      <c r="D13" s="80" t="s">
        <v>603</v>
      </c>
      <c r="E13" s="80" t="s">
        <v>597</v>
      </c>
      <c r="F13" s="94">
        <f>F10+F12</f>
        <v>269189617232.51001</v>
      </c>
      <c r="G13" s="95"/>
      <c r="H13" s="97"/>
    </row>
    <row r="14" spans="1:8" ht="30">
      <c r="A14" s="231">
        <v>45471</v>
      </c>
      <c r="B14" s="80" t="s">
        <v>599</v>
      </c>
      <c r="C14" s="80" t="s">
        <v>604</v>
      </c>
      <c r="D14" s="80" t="s">
        <v>600</v>
      </c>
      <c r="E14" s="80" t="s">
        <v>597</v>
      </c>
      <c r="F14" s="94">
        <v>64525462328.029999</v>
      </c>
      <c r="G14" s="95"/>
      <c r="H14" s="96"/>
    </row>
    <row r="15" spans="1:8" ht="30">
      <c r="A15" s="231">
        <v>45471</v>
      </c>
      <c r="B15" s="80" t="s">
        <v>599</v>
      </c>
      <c r="C15" s="80" t="s">
        <v>604</v>
      </c>
      <c r="D15" s="80" t="s">
        <v>601</v>
      </c>
      <c r="E15" s="80" t="s">
        <v>597</v>
      </c>
      <c r="F15" s="94">
        <v>0</v>
      </c>
      <c r="G15" s="95"/>
    </row>
    <row r="16" spans="1:8" ht="30">
      <c r="A16" s="231">
        <v>45471</v>
      </c>
      <c r="B16" s="80" t="s">
        <v>599</v>
      </c>
      <c r="C16" s="80" t="s">
        <v>604</v>
      </c>
      <c r="D16" s="80" t="s">
        <v>602</v>
      </c>
      <c r="E16" s="80" t="s">
        <v>597</v>
      </c>
      <c r="F16" s="94">
        <v>563959494.94000006</v>
      </c>
      <c r="G16" s="95"/>
    </row>
    <row r="17" spans="1:8" ht="30">
      <c r="A17" s="231">
        <v>45471</v>
      </c>
      <c r="B17" s="80" t="s">
        <v>599</v>
      </c>
      <c r="C17" s="80" t="s">
        <v>604</v>
      </c>
      <c r="D17" s="80" t="s">
        <v>603</v>
      </c>
      <c r="E17" s="80" t="s">
        <v>597</v>
      </c>
      <c r="F17" s="94">
        <f>F14+F16</f>
        <v>65089421822.970001</v>
      </c>
      <c r="G17" s="95"/>
      <c r="H17" s="96"/>
    </row>
    <row r="18" spans="1:8">
      <c r="A18" s="231">
        <v>45471</v>
      </c>
      <c r="B18" s="80" t="s">
        <v>599</v>
      </c>
      <c r="C18" s="80" t="s">
        <v>8</v>
      </c>
      <c r="D18" s="80" t="s">
        <v>600</v>
      </c>
      <c r="E18" s="80" t="s">
        <v>597</v>
      </c>
      <c r="F18" s="94">
        <v>0</v>
      </c>
      <c r="G18" s="95"/>
    </row>
    <row r="19" spans="1:8">
      <c r="A19" s="231">
        <v>45471</v>
      </c>
      <c r="B19" s="80" t="s">
        <v>599</v>
      </c>
      <c r="C19" s="80" t="s">
        <v>8</v>
      </c>
      <c r="D19" s="80" t="s">
        <v>601</v>
      </c>
      <c r="E19" s="80" t="s">
        <v>597</v>
      </c>
      <c r="F19" s="94">
        <v>0</v>
      </c>
      <c r="G19" s="95"/>
    </row>
    <row r="20" spans="1:8">
      <c r="A20" s="231">
        <v>45471</v>
      </c>
      <c r="B20" s="80" t="s">
        <v>599</v>
      </c>
      <c r="C20" s="80" t="s">
        <v>8</v>
      </c>
      <c r="D20" s="80" t="s">
        <v>602</v>
      </c>
      <c r="E20" s="80" t="s">
        <v>597</v>
      </c>
      <c r="F20" s="94">
        <v>0</v>
      </c>
      <c r="G20" s="95"/>
    </row>
    <row r="21" spans="1:8">
      <c r="A21" s="231">
        <v>45471</v>
      </c>
      <c r="B21" s="80" t="s">
        <v>599</v>
      </c>
      <c r="C21" s="80" t="s">
        <v>8</v>
      </c>
      <c r="D21" s="80" t="s">
        <v>603</v>
      </c>
      <c r="E21" s="80" t="s">
        <v>597</v>
      </c>
      <c r="F21" s="98">
        <v>0</v>
      </c>
      <c r="G21" s="95"/>
    </row>
    <row r="22" spans="1:8">
      <c r="A22" s="79"/>
    </row>
    <row r="28" spans="1:8">
      <c r="E28" s="246"/>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P2" activePane="bottomRight" state="frozenSplit"/>
      <selection activeCell="H16" sqref="H16"/>
      <selection pane="topRight" activeCell="H16" sqref="H16"/>
      <selection pane="bottomLeft" activeCell="H16" sqref="H16"/>
      <selection pane="bottomRight" activeCell="R31" sqref="R31"/>
    </sheetView>
  </sheetViews>
  <sheetFormatPr defaultColWidth="7.7109375" defaultRowHeight="15"/>
  <cols>
    <col min="1" max="1" width="12.42578125" style="7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212" t="s">
        <v>232</v>
      </c>
    </row>
    <row r="2" spans="1:24" ht="45">
      <c r="A2" s="79">
        <v>45565</v>
      </c>
      <c r="B2" s="80" t="s">
        <v>599</v>
      </c>
      <c r="C2" s="80" t="s">
        <v>7</v>
      </c>
      <c r="D2" s="80" t="s">
        <v>605</v>
      </c>
      <c r="E2" s="80" t="s">
        <v>597</v>
      </c>
      <c r="F2" s="208"/>
      <c r="G2" s="208"/>
      <c r="H2" s="208"/>
      <c r="I2" s="208"/>
      <c r="J2" s="208"/>
      <c r="K2" s="208"/>
      <c r="L2" s="208"/>
      <c r="M2" s="208"/>
      <c r="N2" s="208"/>
      <c r="O2" s="208"/>
      <c r="P2" s="208"/>
      <c r="Q2" s="208"/>
      <c r="R2" s="208"/>
      <c r="S2" s="208"/>
      <c r="T2" s="208"/>
      <c r="U2" s="208"/>
      <c r="V2" s="102"/>
      <c r="W2" s="102"/>
    </row>
    <row r="3" spans="1:24" ht="45">
      <c r="A3" s="79">
        <v>45565</v>
      </c>
      <c r="B3" s="80" t="s">
        <v>599</v>
      </c>
      <c r="C3" s="80" t="s">
        <v>7</v>
      </c>
      <c r="D3" s="80" t="s">
        <v>606</v>
      </c>
      <c r="E3" s="80" t="s">
        <v>597</v>
      </c>
      <c r="F3" s="208"/>
      <c r="G3" s="208"/>
      <c r="H3" s="208"/>
      <c r="I3" s="208"/>
      <c r="J3" s="208"/>
      <c r="K3" s="208"/>
      <c r="L3" s="208"/>
      <c r="M3" s="208"/>
      <c r="N3" s="208"/>
      <c r="O3" s="208"/>
      <c r="P3" s="208"/>
      <c r="Q3" s="208"/>
      <c r="R3" s="208"/>
      <c r="S3" s="208"/>
      <c r="T3" s="208"/>
      <c r="U3" s="100"/>
      <c r="V3" s="88"/>
    </row>
    <row r="4" spans="1:24" ht="45">
      <c r="A4" s="79">
        <v>45565</v>
      </c>
      <c r="B4" s="80" t="s">
        <v>599</v>
      </c>
      <c r="C4" s="80" t="s">
        <v>7</v>
      </c>
      <c r="D4" s="80" t="s">
        <v>607</v>
      </c>
      <c r="E4" s="80" t="s">
        <v>597</v>
      </c>
      <c r="F4" s="208"/>
      <c r="G4" s="208"/>
      <c r="H4" s="208"/>
      <c r="I4" s="208"/>
      <c r="J4" s="208"/>
      <c r="K4" s="208"/>
      <c r="L4" s="208"/>
      <c r="M4" s="208"/>
      <c r="N4" s="208"/>
      <c r="O4" s="208"/>
      <c r="P4" s="208"/>
      <c r="Q4" s="208"/>
      <c r="R4" s="208"/>
      <c r="S4" s="208"/>
      <c r="T4" s="208"/>
      <c r="V4" s="88"/>
      <c r="W4" s="88"/>
    </row>
    <row r="5" spans="1:24" ht="45">
      <c r="A5" s="79">
        <v>45565</v>
      </c>
      <c r="B5" s="80" t="s">
        <v>599</v>
      </c>
      <c r="C5" s="80" t="s">
        <v>7</v>
      </c>
      <c r="D5" s="80" t="s">
        <v>608</v>
      </c>
      <c r="E5" s="80" t="s">
        <v>597</v>
      </c>
      <c r="F5" s="208"/>
      <c r="G5" s="208"/>
      <c r="H5" s="208"/>
      <c r="I5" s="208"/>
      <c r="J5" s="208"/>
      <c r="K5" s="208"/>
      <c r="L5" s="208"/>
      <c r="M5" s="208"/>
      <c r="N5" s="208"/>
      <c r="O5" s="208"/>
      <c r="P5" s="208"/>
      <c r="Q5" s="208"/>
      <c r="R5" s="208"/>
      <c r="S5" s="208"/>
      <c r="T5" s="208"/>
    </row>
    <row r="6" spans="1:24" ht="45">
      <c r="A6" s="79">
        <v>45565</v>
      </c>
      <c r="B6" s="80" t="s">
        <v>599</v>
      </c>
      <c r="C6" s="80" t="s">
        <v>7</v>
      </c>
      <c r="D6" s="80" t="s">
        <v>609</v>
      </c>
      <c r="E6" s="80" t="s">
        <v>597</v>
      </c>
      <c r="F6" s="208"/>
      <c r="G6" s="208"/>
      <c r="H6" s="208"/>
      <c r="I6" s="208"/>
      <c r="J6" s="208"/>
      <c r="K6" s="208"/>
      <c r="L6" s="208"/>
      <c r="M6" s="208"/>
      <c r="N6" s="208"/>
      <c r="O6" s="208"/>
      <c r="P6" s="208"/>
      <c r="Q6" s="208"/>
      <c r="R6" s="208"/>
      <c r="S6" s="208"/>
      <c r="T6" s="208"/>
      <c r="U6" s="100"/>
      <c r="V6" s="102"/>
      <c r="W6" s="102"/>
    </row>
    <row r="7" spans="1:24" ht="45">
      <c r="A7" s="79">
        <v>45565</v>
      </c>
      <c r="B7" s="80" t="s">
        <v>599</v>
      </c>
      <c r="C7" s="80" t="s">
        <v>7</v>
      </c>
      <c r="D7" s="80" t="s">
        <v>610</v>
      </c>
      <c r="E7" s="80" t="s">
        <v>597</v>
      </c>
      <c r="F7" s="208"/>
      <c r="G7" s="208"/>
      <c r="H7" s="208"/>
      <c r="I7" s="208"/>
      <c r="J7" s="208"/>
      <c r="K7" s="208"/>
      <c r="L7" s="208"/>
      <c r="M7" s="208"/>
      <c r="N7" s="208"/>
      <c r="O7" s="208"/>
      <c r="P7" s="208"/>
      <c r="Q7" s="208"/>
      <c r="R7" s="208"/>
      <c r="S7" s="208"/>
      <c r="T7" s="208"/>
      <c r="U7" s="100"/>
      <c r="V7" s="88"/>
      <c r="W7" s="88"/>
    </row>
    <row r="8" spans="1:24" ht="30">
      <c r="A8" s="79">
        <v>45565</v>
      </c>
      <c r="B8" s="80" t="s">
        <v>599</v>
      </c>
      <c r="C8" s="80" t="s">
        <v>9</v>
      </c>
      <c r="D8" s="80" t="s">
        <v>605</v>
      </c>
      <c r="E8" s="80" t="s">
        <v>597</v>
      </c>
      <c r="F8" s="208"/>
      <c r="G8" s="208"/>
      <c r="H8" s="208"/>
      <c r="I8" s="208"/>
      <c r="J8" s="208"/>
      <c r="K8" s="208"/>
      <c r="L8" s="208"/>
      <c r="M8" s="208"/>
      <c r="N8" s="208"/>
      <c r="O8" s="208"/>
      <c r="P8" s="208"/>
      <c r="Q8" s="208"/>
      <c r="R8" s="208"/>
      <c r="S8" s="208"/>
      <c r="T8" s="208"/>
      <c r="U8" s="100"/>
      <c r="V8" s="100"/>
    </row>
    <row r="9" spans="1:24" ht="30">
      <c r="A9" s="79">
        <v>45565</v>
      </c>
      <c r="B9" s="80" t="s">
        <v>599</v>
      </c>
      <c r="C9" s="80" t="s">
        <v>9</v>
      </c>
      <c r="D9" s="80" t="s">
        <v>606</v>
      </c>
      <c r="E9" s="80" t="s">
        <v>597</v>
      </c>
      <c r="F9" s="208"/>
      <c r="G9" s="208"/>
      <c r="H9" s="208"/>
      <c r="I9" s="208"/>
      <c r="J9" s="208"/>
      <c r="K9" s="208"/>
      <c r="L9" s="208"/>
      <c r="M9" s="208"/>
      <c r="N9" s="208"/>
      <c r="O9" s="208"/>
      <c r="P9" s="208"/>
      <c r="Q9" s="208"/>
      <c r="R9" s="208"/>
      <c r="S9" s="208"/>
      <c r="T9" s="208"/>
      <c r="U9" s="100"/>
    </row>
    <row r="10" spans="1:24" ht="30">
      <c r="A10" s="79">
        <v>45565</v>
      </c>
      <c r="B10" s="80" t="s">
        <v>599</v>
      </c>
      <c r="C10" s="80" t="s">
        <v>9</v>
      </c>
      <c r="D10" s="80" t="s">
        <v>607</v>
      </c>
      <c r="E10" s="80" t="s">
        <v>597</v>
      </c>
      <c r="F10" s="208"/>
      <c r="G10" s="208"/>
      <c r="H10" s="208"/>
      <c r="I10" s="208"/>
      <c r="J10" s="208"/>
      <c r="K10" s="208"/>
      <c r="L10" s="208"/>
      <c r="M10" s="208"/>
      <c r="N10" s="208"/>
      <c r="O10" s="208"/>
      <c r="P10" s="208"/>
      <c r="Q10" s="208"/>
      <c r="R10" s="208"/>
      <c r="S10" s="208"/>
      <c r="T10" s="208"/>
      <c r="U10" s="100"/>
      <c r="V10" s="101"/>
      <c r="W10" s="100"/>
      <c r="X10" s="100"/>
    </row>
    <row r="11" spans="1:24" ht="30">
      <c r="A11" s="79">
        <v>45565</v>
      </c>
      <c r="B11" s="80" t="s">
        <v>599</v>
      </c>
      <c r="C11" s="80" t="s">
        <v>9</v>
      </c>
      <c r="D11" s="80" t="s">
        <v>608</v>
      </c>
      <c r="E11" s="80" t="s">
        <v>597</v>
      </c>
      <c r="F11" s="208"/>
      <c r="G11" s="208"/>
      <c r="H11" s="208"/>
      <c r="I11" s="208"/>
      <c r="J11" s="208"/>
      <c r="K11" s="208"/>
      <c r="L11" s="208"/>
      <c r="M11" s="208"/>
      <c r="N11" s="208"/>
      <c r="O11" s="208"/>
      <c r="P11" s="208"/>
      <c r="Q11" s="208"/>
      <c r="R11" s="208"/>
      <c r="S11" s="208"/>
      <c r="T11" s="208"/>
      <c r="U11" s="100"/>
      <c r="V11" s="101"/>
      <c r="W11" s="101"/>
      <c r="X11" s="100"/>
    </row>
    <row r="12" spans="1:24" ht="30">
      <c r="A12" s="79">
        <v>45565</v>
      </c>
      <c r="B12" s="80" t="s">
        <v>599</v>
      </c>
      <c r="C12" s="80" t="s">
        <v>9</v>
      </c>
      <c r="D12" s="80" t="s">
        <v>609</v>
      </c>
      <c r="E12" s="80" t="s">
        <v>597</v>
      </c>
      <c r="F12" s="208"/>
      <c r="G12" s="208"/>
      <c r="H12" s="208"/>
      <c r="I12" s="208"/>
      <c r="J12" s="208"/>
      <c r="K12" s="208"/>
      <c r="L12" s="208"/>
      <c r="M12" s="208"/>
      <c r="N12" s="208"/>
      <c r="O12" s="208"/>
      <c r="P12" s="208"/>
      <c r="Q12" s="208"/>
      <c r="R12" s="208"/>
      <c r="S12" s="208"/>
      <c r="T12" s="208"/>
      <c r="U12" s="102"/>
      <c r="V12" s="101"/>
      <c r="W12" s="101"/>
      <c r="X12" s="100"/>
    </row>
    <row r="13" spans="1:24" ht="30">
      <c r="A13" s="79">
        <v>45565</v>
      </c>
      <c r="B13" s="80" t="s">
        <v>599</v>
      </c>
      <c r="C13" s="80" t="s">
        <v>9</v>
      </c>
      <c r="D13" s="80" t="s">
        <v>610</v>
      </c>
      <c r="E13" s="80" t="s">
        <v>597</v>
      </c>
      <c r="F13" s="208"/>
      <c r="G13" s="208"/>
      <c r="H13" s="208"/>
      <c r="I13" s="208"/>
      <c r="J13" s="208"/>
      <c r="K13" s="208"/>
      <c r="L13" s="208"/>
      <c r="M13" s="208"/>
      <c r="N13" s="208"/>
      <c r="O13" s="208"/>
      <c r="P13" s="208"/>
      <c r="Q13" s="208"/>
      <c r="R13" s="208"/>
      <c r="S13" s="208"/>
      <c r="T13" s="208"/>
      <c r="U13" s="100"/>
    </row>
    <row r="14" spans="1:24" ht="30">
      <c r="A14" s="79">
        <v>45565</v>
      </c>
      <c r="B14" s="80" t="s">
        <v>599</v>
      </c>
      <c r="C14" s="80" t="s">
        <v>10</v>
      </c>
      <c r="D14" s="80" t="s">
        <v>605</v>
      </c>
      <c r="E14" s="80" t="s">
        <v>597</v>
      </c>
      <c r="F14" s="208"/>
      <c r="G14" s="208"/>
      <c r="H14" s="208"/>
      <c r="I14" s="208"/>
      <c r="J14" s="208"/>
      <c r="K14" s="208"/>
      <c r="L14" s="208"/>
      <c r="M14" s="208"/>
      <c r="N14" s="208"/>
      <c r="O14" s="208"/>
      <c r="P14" s="208"/>
      <c r="Q14" s="208"/>
      <c r="R14" s="208"/>
      <c r="S14" s="208"/>
      <c r="T14" s="208"/>
      <c r="U14" s="100"/>
    </row>
    <row r="15" spans="1:24" ht="30">
      <c r="A15" s="79">
        <v>45565</v>
      </c>
      <c r="B15" s="80" t="s">
        <v>599</v>
      </c>
      <c r="C15" s="80" t="s">
        <v>10</v>
      </c>
      <c r="D15" s="80" t="s">
        <v>606</v>
      </c>
      <c r="E15" s="80" t="s">
        <v>597</v>
      </c>
      <c r="F15" s="208"/>
      <c r="G15" s="208"/>
      <c r="H15" s="208"/>
      <c r="I15" s="208"/>
      <c r="J15" s="208"/>
      <c r="K15" s="208"/>
      <c r="L15" s="208"/>
      <c r="M15" s="208"/>
      <c r="N15" s="208"/>
      <c r="O15" s="208"/>
      <c r="P15" s="208"/>
      <c r="Q15" s="208"/>
      <c r="R15" s="208"/>
      <c r="S15" s="208"/>
      <c r="T15" s="208"/>
    </row>
    <row r="16" spans="1:24" ht="30">
      <c r="A16" s="79">
        <v>45565</v>
      </c>
      <c r="B16" s="80" t="s">
        <v>599</v>
      </c>
      <c r="C16" s="80" t="s">
        <v>10</v>
      </c>
      <c r="D16" s="80" t="s">
        <v>607</v>
      </c>
      <c r="E16" s="80" t="s">
        <v>597</v>
      </c>
      <c r="F16" s="208"/>
      <c r="G16" s="208"/>
      <c r="H16" s="208"/>
      <c r="I16" s="208"/>
      <c r="J16" s="208"/>
      <c r="K16" s="208"/>
      <c r="L16" s="208"/>
      <c r="M16" s="208"/>
      <c r="N16" s="208"/>
      <c r="O16" s="208"/>
      <c r="P16" s="208"/>
      <c r="Q16" s="208"/>
      <c r="R16" s="208"/>
      <c r="S16" s="208"/>
      <c r="T16" s="208"/>
    </row>
    <row r="17" spans="1:39" ht="30">
      <c r="A17" s="79">
        <v>45565</v>
      </c>
      <c r="B17" s="80" t="s">
        <v>599</v>
      </c>
      <c r="C17" s="80" t="s">
        <v>10</v>
      </c>
      <c r="D17" s="80" t="s">
        <v>608</v>
      </c>
      <c r="E17" s="80" t="s">
        <v>597</v>
      </c>
      <c r="F17" s="208"/>
      <c r="G17" s="208"/>
      <c r="H17" s="208"/>
      <c r="I17" s="208"/>
      <c r="J17" s="208"/>
      <c r="K17" s="208"/>
      <c r="L17" s="208"/>
      <c r="M17" s="208"/>
      <c r="N17" s="208"/>
      <c r="O17" s="208"/>
      <c r="P17" s="208"/>
      <c r="Q17" s="208"/>
      <c r="R17" s="208"/>
      <c r="S17" s="208"/>
      <c r="T17" s="208"/>
      <c r="U17" s="100"/>
    </row>
    <row r="18" spans="1:39" ht="30">
      <c r="A18" s="79">
        <v>45565</v>
      </c>
      <c r="B18" s="80" t="s">
        <v>599</v>
      </c>
      <c r="C18" s="80" t="s">
        <v>10</v>
      </c>
      <c r="D18" s="80" t="s">
        <v>609</v>
      </c>
      <c r="E18" s="80" t="s">
        <v>597</v>
      </c>
      <c r="F18" s="208"/>
      <c r="G18" s="208"/>
      <c r="H18" s="208"/>
      <c r="I18" s="208"/>
      <c r="J18" s="208"/>
      <c r="K18" s="208"/>
      <c r="L18" s="208"/>
      <c r="M18" s="208"/>
      <c r="N18" s="208"/>
      <c r="O18" s="208"/>
      <c r="P18" s="208"/>
      <c r="Q18" s="208"/>
      <c r="R18" s="208"/>
      <c r="S18" s="208"/>
      <c r="T18" s="208"/>
    </row>
    <row r="19" spans="1:39" ht="30">
      <c r="A19" s="79">
        <v>45565</v>
      </c>
      <c r="B19" s="80" t="s">
        <v>599</v>
      </c>
      <c r="C19" s="80" t="s">
        <v>10</v>
      </c>
      <c r="D19" s="80" t="s">
        <v>610</v>
      </c>
      <c r="E19" s="80" t="s">
        <v>597</v>
      </c>
      <c r="F19" s="208"/>
      <c r="G19" s="208"/>
      <c r="H19" s="208"/>
      <c r="I19" s="208"/>
      <c r="J19" s="208"/>
      <c r="K19" s="208"/>
      <c r="L19" s="208"/>
      <c r="M19" s="208"/>
      <c r="N19" s="208"/>
      <c r="O19" s="208"/>
      <c r="P19" s="208"/>
      <c r="Q19" s="208"/>
      <c r="R19" s="208"/>
      <c r="S19" s="208"/>
      <c r="T19" s="208"/>
      <c r="U19" s="100"/>
    </row>
    <row r="20" spans="1:39" ht="30">
      <c r="A20" s="79">
        <v>45565</v>
      </c>
      <c r="B20" s="80" t="s">
        <v>599</v>
      </c>
      <c r="C20" s="80" t="s">
        <v>604</v>
      </c>
      <c r="D20" s="80" t="s">
        <v>605</v>
      </c>
      <c r="E20" s="80" t="s">
        <v>597</v>
      </c>
      <c r="F20" s="208"/>
      <c r="G20" s="208"/>
      <c r="H20" s="208"/>
      <c r="I20" s="208"/>
      <c r="J20" s="208"/>
      <c r="K20" s="208"/>
      <c r="L20" s="208"/>
      <c r="M20" s="208"/>
      <c r="N20" s="208"/>
      <c r="O20" s="208"/>
      <c r="P20" s="208"/>
      <c r="Q20" s="208"/>
      <c r="R20" s="208"/>
      <c r="S20" s="208"/>
      <c r="T20" s="208"/>
    </row>
    <row r="21" spans="1:39" ht="30">
      <c r="A21" s="79">
        <v>45565</v>
      </c>
      <c r="B21" s="80" t="s">
        <v>599</v>
      </c>
      <c r="C21" s="80" t="s">
        <v>604</v>
      </c>
      <c r="D21" s="80" t="s">
        <v>606</v>
      </c>
      <c r="E21" s="80" t="s">
        <v>597</v>
      </c>
      <c r="F21" s="208"/>
      <c r="G21" s="208"/>
      <c r="H21" s="208"/>
      <c r="I21" s="208"/>
      <c r="J21" s="208"/>
      <c r="K21" s="208"/>
      <c r="L21" s="208"/>
      <c r="M21" s="208"/>
      <c r="N21" s="208"/>
      <c r="O21" s="208"/>
      <c r="P21" s="208"/>
      <c r="Q21" s="208"/>
      <c r="R21" s="208"/>
      <c r="S21" s="208"/>
      <c r="T21" s="208"/>
    </row>
    <row r="22" spans="1:39" ht="30">
      <c r="A22" s="79">
        <v>45565</v>
      </c>
      <c r="B22" s="80" t="s">
        <v>599</v>
      </c>
      <c r="C22" s="80" t="s">
        <v>604</v>
      </c>
      <c r="D22" s="80" t="s">
        <v>607</v>
      </c>
      <c r="E22" s="80" t="s">
        <v>597</v>
      </c>
      <c r="F22" s="208"/>
      <c r="G22" s="208"/>
      <c r="H22" s="208"/>
      <c r="I22" s="208"/>
      <c r="J22" s="208"/>
      <c r="K22" s="208"/>
      <c r="L22" s="208"/>
      <c r="M22" s="208"/>
      <c r="N22" s="208"/>
      <c r="O22" s="208"/>
      <c r="P22" s="208"/>
      <c r="Q22" s="208"/>
      <c r="R22" s="208"/>
      <c r="S22" s="208"/>
      <c r="T22" s="208"/>
    </row>
    <row r="23" spans="1:39" ht="30">
      <c r="A23" s="79">
        <v>45565</v>
      </c>
      <c r="B23" s="80" t="s">
        <v>599</v>
      </c>
      <c r="C23" s="80" t="s">
        <v>604</v>
      </c>
      <c r="D23" s="80" t="s">
        <v>608</v>
      </c>
      <c r="E23" s="80" t="s">
        <v>597</v>
      </c>
      <c r="F23" s="208"/>
      <c r="G23" s="208"/>
      <c r="H23" s="208"/>
      <c r="I23" s="208"/>
      <c r="J23" s="208"/>
      <c r="K23" s="208"/>
      <c r="L23" s="208"/>
      <c r="M23" s="208"/>
      <c r="N23" s="208"/>
      <c r="O23" s="208"/>
      <c r="P23" s="208"/>
      <c r="Q23" s="208"/>
      <c r="R23" s="208"/>
      <c r="S23" s="208"/>
      <c r="T23" s="208"/>
      <c r="V23"/>
      <c r="W23" s="198"/>
      <c r="X23"/>
      <c r="Y23" s="199"/>
      <c r="Z23" s="197"/>
      <c r="AA23" s="199"/>
      <c r="AB23" s="199"/>
      <c r="AC23" s="199"/>
      <c r="AD23" s="199"/>
      <c r="AE23" s="199"/>
      <c r="AF23" s="199"/>
      <c r="AG23" s="199"/>
      <c r="AH23" s="199"/>
      <c r="AI23" s="199"/>
      <c r="AJ23" s="199"/>
      <c r="AK23" s="199"/>
      <c r="AL23" s="199"/>
      <c r="AM23" s="199"/>
    </row>
    <row r="24" spans="1:39" ht="30">
      <c r="A24" s="79">
        <v>45565</v>
      </c>
      <c r="B24" s="80" t="s">
        <v>599</v>
      </c>
      <c r="C24" s="80" t="s">
        <v>604</v>
      </c>
      <c r="D24" s="80" t="s">
        <v>609</v>
      </c>
      <c r="E24" s="80" t="s">
        <v>597</v>
      </c>
      <c r="F24" s="208"/>
      <c r="G24" s="208"/>
      <c r="H24" s="208"/>
      <c r="I24" s="208"/>
      <c r="J24" s="208"/>
      <c r="K24" s="208"/>
      <c r="L24" s="208"/>
      <c r="M24" s="208"/>
      <c r="N24" s="208"/>
      <c r="O24" s="208"/>
      <c r="P24" s="208"/>
      <c r="Q24" s="208"/>
      <c r="R24" s="208"/>
      <c r="S24" s="208"/>
      <c r="T24" s="208"/>
      <c r="V24"/>
      <c r="W24" s="198"/>
      <c r="X24"/>
      <c r="Y24" s="199"/>
      <c r="Z24" s="197"/>
      <c r="AA24" s="199"/>
      <c r="AB24" s="199"/>
      <c r="AC24" s="199"/>
      <c r="AD24" s="199"/>
      <c r="AE24" s="199"/>
      <c r="AF24" s="199"/>
      <c r="AG24" s="199"/>
      <c r="AH24" s="199"/>
      <c r="AI24" s="199"/>
      <c r="AJ24" s="199"/>
      <c r="AK24" s="199"/>
      <c r="AL24" s="199"/>
      <c r="AM24" s="199"/>
    </row>
    <row r="25" spans="1:39" ht="30">
      <c r="A25" s="79">
        <v>45565</v>
      </c>
      <c r="B25" s="80" t="s">
        <v>599</v>
      </c>
      <c r="C25" s="80" t="s">
        <v>604</v>
      </c>
      <c r="D25" s="80" t="s">
        <v>610</v>
      </c>
      <c r="E25" s="80" t="s">
        <v>597</v>
      </c>
      <c r="F25" s="208"/>
      <c r="G25" s="208"/>
      <c r="H25" s="208"/>
      <c r="I25" s="208"/>
      <c r="J25" s="208"/>
      <c r="K25" s="208"/>
      <c r="L25" s="208"/>
      <c r="M25" s="208"/>
      <c r="N25" s="208"/>
      <c r="O25" s="208"/>
      <c r="P25" s="208"/>
      <c r="Q25" s="208"/>
      <c r="R25" s="208"/>
      <c r="S25" s="208"/>
      <c r="T25" s="208"/>
      <c r="V25"/>
      <c r="W25" s="198"/>
      <c r="X25"/>
      <c r="Y25" s="199"/>
      <c r="Z25" s="197"/>
      <c r="AA25" s="199"/>
      <c r="AB25" s="199"/>
      <c r="AC25" s="199"/>
      <c r="AD25" s="197"/>
      <c r="AE25" s="197"/>
      <c r="AF25" s="199"/>
      <c r="AG25" s="199"/>
      <c r="AH25" s="199"/>
      <c r="AI25" s="199"/>
      <c r="AJ25" s="199"/>
      <c r="AK25" s="199"/>
      <c r="AL25" s="199"/>
      <c r="AM25" s="199"/>
    </row>
    <row r="26" spans="1:39" ht="30">
      <c r="A26" s="79">
        <v>45565</v>
      </c>
      <c r="B26" s="80" t="s">
        <v>599</v>
      </c>
      <c r="C26" s="80" t="s">
        <v>8</v>
      </c>
      <c r="D26" s="80" t="s">
        <v>605</v>
      </c>
      <c r="E26" s="80" t="s">
        <v>597</v>
      </c>
      <c r="F26" s="208"/>
      <c r="G26" s="208"/>
      <c r="H26" s="208"/>
      <c r="I26" s="208"/>
      <c r="J26" s="208"/>
      <c r="K26" s="208"/>
      <c r="L26" s="208"/>
      <c r="M26" s="208"/>
      <c r="N26" s="208"/>
      <c r="O26" s="208"/>
      <c r="P26" s="208"/>
      <c r="Q26" s="208"/>
      <c r="R26" s="208"/>
      <c r="S26" s="208"/>
      <c r="T26" s="208"/>
      <c r="V26"/>
      <c r="W26" s="198"/>
      <c r="X26"/>
      <c r="Y26" s="199"/>
      <c r="Z26" s="197"/>
      <c r="AA26" s="199"/>
      <c r="AB26" s="199"/>
      <c r="AC26" s="199"/>
      <c r="AD26" s="197"/>
      <c r="AE26" s="197"/>
      <c r="AF26" s="199"/>
      <c r="AG26" s="199"/>
      <c r="AH26" s="199"/>
      <c r="AI26" s="199"/>
      <c r="AJ26" s="197"/>
      <c r="AK26" s="199"/>
      <c r="AL26" s="199"/>
      <c r="AM26" s="199"/>
    </row>
    <row r="27" spans="1:39" ht="30">
      <c r="A27" s="79">
        <v>45565</v>
      </c>
      <c r="B27" s="80" t="s">
        <v>599</v>
      </c>
      <c r="C27" s="80" t="s">
        <v>8</v>
      </c>
      <c r="D27" s="80" t="s">
        <v>606</v>
      </c>
      <c r="E27" s="80" t="s">
        <v>597</v>
      </c>
      <c r="F27" s="208"/>
      <c r="G27" s="208"/>
      <c r="H27" s="208"/>
      <c r="I27" s="208"/>
      <c r="J27" s="208"/>
      <c r="K27" s="208"/>
      <c r="L27" s="208"/>
      <c r="M27" s="208"/>
      <c r="N27" s="208"/>
      <c r="O27" s="208"/>
      <c r="P27" s="208"/>
      <c r="Q27" s="208"/>
      <c r="R27" s="208"/>
      <c r="S27" s="208"/>
      <c r="T27" s="208"/>
    </row>
    <row r="28" spans="1:39" ht="30">
      <c r="A28" s="79">
        <v>45565</v>
      </c>
      <c r="B28" s="80" t="s">
        <v>599</v>
      </c>
      <c r="C28" s="80" t="s">
        <v>8</v>
      </c>
      <c r="D28" s="80" t="s">
        <v>607</v>
      </c>
      <c r="E28" s="80" t="s">
        <v>597</v>
      </c>
      <c r="F28" s="208"/>
      <c r="G28" s="208"/>
      <c r="H28" s="208"/>
      <c r="I28" s="208"/>
      <c r="J28" s="208"/>
      <c r="K28" s="208"/>
      <c r="L28" s="208"/>
      <c r="M28" s="208"/>
      <c r="N28" s="208"/>
      <c r="O28" s="208"/>
      <c r="P28" s="208"/>
      <c r="Q28" s="208"/>
      <c r="R28" s="208"/>
      <c r="S28" s="208"/>
      <c r="T28" s="208"/>
    </row>
    <row r="29" spans="1:39" ht="30">
      <c r="A29" s="79">
        <v>45565</v>
      </c>
      <c r="B29" s="80" t="s">
        <v>599</v>
      </c>
      <c r="C29" s="80" t="s">
        <v>8</v>
      </c>
      <c r="D29" s="80" t="s">
        <v>608</v>
      </c>
      <c r="E29" s="80" t="s">
        <v>597</v>
      </c>
      <c r="F29" s="208"/>
      <c r="G29" s="208"/>
      <c r="H29" s="208"/>
      <c r="I29" s="208"/>
      <c r="J29" s="208"/>
      <c r="K29" s="208"/>
      <c r="L29" s="208"/>
      <c r="M29" s="208"/>
      <c r="N29" s="208"/>
      <c r="O29" s="208"/>
      <c r="P29" s="208"/>
      <c r="Q29" s="208"/>
      <c r="R29" s="208"/>
      <c r="S29" s="208"/>
      <c r="T29" s="208"/>
    </row>
    <row r="30" spans="1:39" ht="30">
      <c r="A30" s="79">
        <v>45565</v>
      </c>
      <c r="B30" s="80" t="s">
        <v>599</v>
      </c>
      <c r="C30" s="80" t="s">
        <v>8</v>
      </c>
      <c r="D30" s="80" t="s">
        <v>609</v>
      </c>
      <c r="E30" s="80" t="s">
        <v>597</v>
      </c>
      <c r="F30" s="208"/>
      <c r="G30" s="208"/>
      <c r="H30" s="208"/>
      <c r="I30" s="208"/>
      <c r="J30" s="208"/>
      <c r="K30" s="208"/>
      <c r="L30" s="208"/>
      <c r="M30" s="208"/>
      <c r="N30" s="208"/>
      <c r="O30" s="208"/>
      <c r="P30" s="208"/>
      <c r="Q30" s="208"/>
      <c r="R30" s="208"/>
      <c r="S30" s="208"/>
      <c r="T30" s="208"/>
    </row>
    <row r="31" spans="1:39" ht="30">
      <c r="A31" s="79">
        <v>45565</v>
      </c>
      <c r="B31" s="80" t="s">
        <v>599</v>
      </c>
      <c r="C31" s="80" t="s">
        <v>8</v>
      </c>
      <c r="D31" s="80" t="s">
        <v>610</v>
      </c>
      <c r="E31" s="80" t="s">
        <v>597</v>
      </c>
      <c r="F31" s="208"/>
      <c r="G31" s="208"/>
      <c r="H31" s="208"/>
      <c r="I31" s="208"/>
      <c r="J31" s="208"/>
      <c r="K31" s="208"/>
      <c r="L31" s="208"/>
      <c r="M31" s="208"/>
      <c r="N31" s="208"/>
      <c r="O31" s="208"/>
      <c r="P31" s="208"/>
      <c r="Q31" s="208"/>
      <c r="R31" s="208"/>
      <c r="S31" s="208"/>
      <c r="T31" s="208"/>
    </row>
    <row r="32" spans="1:39">
      <c r="A32" s="237"/>
      <c r="D32" s="103"/>
      <c r="E32" s="103"/>
    </row>
    <row r="33" spans="1:20">
      <c r="A33" s="237"/>
      <c r="D33" s="103"/>
      <c r="E33" s="103"/>
      <c r="T33" s="89"/>
    </row>
    <row r="34" spans="1:20">
      <c r="A34" s="237"/>
      <c r="D34" s="103"/>
      <c r="E34" s="103"/>
      <c r="T34" s="89"/>
    </row>
    <row r="35" spans="1:20">
      <c r="A35" s="237"/>
      <c r="D35" s="103"/>
      <c r="E35" s="103"/>
      <c r="J35" s="89"/>
    </row>
    <row r="36" spans="1:20">
      <c r="A36" s="237"/>
      <c r="D36" s="180"/>
      <c r="E36" s="180"/>
      <c r="J36" s="89"/>
    </row>
    <row r="37" spans="1:20">
      <c r="A37" s="237"/>
      <c r="D37" s="180"/>
      <c r="E37" s="180"/>
      <c r="N37" s="89"/>
    </row>
    <row r="38" spans="1:20">
      <c r="A38" s="237"/>
      <c r="D38" s="180"/>
      <c r="E38" s="180"/>
      <c r="J38" s="89"/>
      <c r="N38" s="89"/>
    </row>
    <row r="39" spans="1:20">
      <c r="A39" s="237"/>
      <c r="D39" s="180"/>
      <c r="E39" s="180"/>
      <c r="I39" s="89"/>
      <c r="J39" s="89"/>
      <c r="M39" s="89"/>
      <c r="N39" s="89"/>
    </row>
    <row r="40" spans="1:20" ht="15.75">
      <c r="A40" s="237"/>
      <c r="D40" s="180"/>
      <c r="E40" s="180"/>
      <c r="F40" s="181"/>
      <c r="G40" s="181"/>
      <c r="I40" s="183"/>
      <c r="J40" s="182"/>
      <c r="K40" s="182"/>
      <c r="L40" s="89"/>
      <c r="M40" s="89"/>
      <c r="N40" s="89"/>
    </row>
    <row r="41" spans="1:20">
      <c r="A41" s="237"/>
      <c r="D41" s="180"/>
      <c r="E41" s="180"/>
      <c r="F41" s="181"/>
      <c r="G41" s="181"/>
      <c r="I41" s="89"/>
      <c r="J41" s="89"/>
      <c r="L41" s="89"/>
    </row>
    <row r="42" spans="1:20">
      <c r="A42" s="237"/>
      <c r="D42" s="180"/>
      <c r="E42" s="180"/>
      <c r="F42" s="181"/>
      <c r="G42" s="181"/>
      <c r="J42" s="89"/>
      <c r="L42" s="89"/>
    </row>
    <row r="43" spans="1:20">
      <c r="A43" s="237"/>
      <c r="D43" s="180"/>
      <c r="E43" s="180"/>
      <c r="F43" s="181"/>
      <c r="G43" s="181"/>
    </row>
    <row r="44" spans="1:20">
      <c r="A44" s="237"/>
      <c r="D44" s="103"/>
      <c r="E44" s="103"/>
      <c r="F44" s="181"/>
      <c r="G44" s="181"/>
    </row>
    <row r="45" spans="1:20">
      <c r="A45" s="237"/>
      <c r="D45" s="103"/>
      <c r="E45" s="103"/>
      <c r="G45" s="181"/>
    </row>
    <row r="46" spans="1:20">
      <c r="A46" s="237"/>
      <c r="D46" s="103"/>
      <c r="E46" s="103"/>
    </row>
    <row r="47" spans="1:20">
      <c r="A47" s="237"/>
      <c r="D47" s="103"/>
      <c r="E47" s="103"/>
    </row>
    <row r="48" spans="1:20">
      <c r="A48" s="237"/>
      <c r="D48" s="103"/>
      <c r="E48" s="103"/>
    </row>
    <row r="49" spans="1:5">
      <c r="A49" s="237"/>
      <c r="D49" s="103"/>
      <c r="E49" s="103"/>
    </row>
    <row r="50" spans="1:5">
      <c r="A50" s="237"/>
      <c r="D50" s="103"/>
      <c r="E50" s="103"/>
    </row>
    <row r="51" spans="1:5">
      <c r="A51" s="237"/>
      <c r="D51" s="103"/>
      <c r="E51" s="103"/>
    </row>
    <row r="52" spans="1:5">
      <c r="A52" s="237"/>
      <c r="D52" s="103"/>
      <c r="E52" s="103"/>
    </row>
    <row r="53" spans="1:5">
      <c r="A53" s="237"/>
      <c r="D53" s="103"/>
      <c r="E53" s="103"/>
    </row>
    <row r="54" spans="1:5">
      <c r="A54" s="237"/>
      <c r="D54" s="103"/>
      <c r="E54" s="103"/>
    </row>
    <row r="55" spans="1:5">
      <c r="A55" s="237"/>
      <c r="D55" s="103"/>
      <c r="E55" s="103"/>
    </row>
    <row r="56" spans="1:5">
      <c r="A56" s="237"/>
      <c r="D56" s="103"/>
      <c r="E56" s="103"/>
    </row>
    <row r="57" spans="1:5">
      <c r="A57" s="237"/>
      <c r="D57" s="103"/>
      <c r="E57" s="103"/>
    </row>
    <row r="58" spans="1:5">
      <c r="A58" s="237"/>
      <c r="D58" s="103"/>
      <c r="E58" s="103"/>
    </row>
    <row r="59" spans="1:5">
      <c r="A59" s="237"/>
      <c r="D59" s="103"/>
      <c r="E59" s="103"/>
    </row>
    <row r="60" spans="1:5">
      <c r="A60" s="237"/>
      <c r="D60" s="103"/>
      <c r="E60" s="103"/>
    </row>
    <row r="61" spans="1:5">
      <c r="A61" s="237"/>
      <c r="D61" s="103"/>
      <c r="E61" s="103"/>
    </row>
    <row r="62" spans="1:5">
      <c r="A62" s="237"/>
      <c r="D62" s="103"/>
      <c r="E62" s="103"/>
    </row>
    <row r="63" spans="1:5">
      <c r="A63" s="237"/>
      <c r="D63" s="103"/>
      <c r="E63" s="103"/>
    </row>
    <row r="64" spans="1:5">
      <c r="A64" s="237"/>
      <c r="D64" s="103"/>
      <c r="E64" s="103"/>
    </row>
    <row r="65" spans="1:5">
      <c r="A65" s="237"/>
      <c r="D65" s="103"/>
      <c r="E65" s="10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NCC_AggregatedDataFile_2024_Q3</vt:lpstr>
      <vt:lpstr>NCC_DataFile_4_3_2024_Q3</vt:lpstr>
      <vt:lpstr>NCC_DataFile_4_4a_2024_Q3</vt:lpstr>
      <vt:lpstr>NCC_DataFile_4_4b_2024_Q3</vt:lpstr>
      <vt:lpstr>NCC_DataFile_6_1_2024_Q3</vt:lpstr>
      <vt:lpstr>NCC_DataFile_6.2_2024_Q3</vt:lpstr>
      <vt:lpstr>NCC_DataFile_7_1_2024_Q3</vt:lpstr>
      <vt:lpstr>NCC_DataFile_7_3_2024_Q3</vt:lpstr>
      <vt:lpstr>NCC_DataFile_7_3a_2024_Q3</vt:lpstr>
      <vt:lpstr>NCC_DataFile_7_3b_2024_Q3</vt:lpstr>
      <vt:lpstr>NCC_DataFile_16_2_2024_Q3</vt:lpstr>
      <vt:lpstr>NCC_DataFile_16_3_2024_Q3</vt:lpstr>
      <vt:lpstr>NCC_DataFile_17_3_2024_Q3</vt:lpstr>
      <vt:lpstr>NCC_DataFile_18_2_2024_Q3</vt:lpstr>
      <vt:lpstr>NCC_DataFile_20a_2024_Q3</vt:lpstr>
      <vt:lpstr>NCC_DataFile_20b_2024_Q3</vt:lpstr>
      <vt:lpstr>NCC_DataFile_23_2024_Q3</vt:lpstr>
      <vt:lpstr>NCC_DataFile_23_3_2024_Q3</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2024-12-26T09:31:29Z</dcterms:modified>
</cp:coreProperties>
</file>